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rtkowiak\Documents\DB\Budżety\budżet 2019\wykonanie za 2019\"/>
    </mc:Choice>
  </mc:AlternateContent>
  <bookViews>
    <workbookView xWindow="0" yWindow="0" windowWidth="23040" windowHeight="94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8" i="1"/>
  <c r="G28" i="1" l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F29" i="1" l="1"/>
  <c r="E29" i="1"/>
  <c r="G29" i="1" l="1"/>
</calcChain>
</file>

<file path=xl/sharedStrings.xml><?xml version="1.0" encoding="utf-8"?>
<sst xmlns="http://schemas.openxmlformats.org/spreadsheetml/2006/main" count="58" uniqueCount="38">
  <si>
    <t>Lp.</t>
  </si>
  <si>
    <t>Wyszczególnienie</t>
  </si>
  <si>
    <t>Dział</t>
  </si>
  <si>
    <t>Rozdział</t>
  </si>
  <si>
    <t>Plan</t>
  </si>
  <si>
    <t>Wykonanie</t>
  </si>
  <si>
    <t>OGÓŁEM</t>
  </si>
  <si>
    <t>% wykonania</t>
  </si>
  <si>
    <t>Załącznik Nr 4</t>
  </si>
  <si>
    <t>Uwagi</t>
  </si>
  <si>
    <t>xxxxxxxxxxxxxxxx</t>
  </si>
  <si>
    <t>Budowa chodnika w Ługach</t>
  </si>
  <si>
    <t>Budowa obwodnicy miejscowości Sokołów</t>
  </si>
  <si>
    <t>Rozbudowa drogi nr 3007F ul.Zygmuntowska w Kożuchowie</t>
  </si>
  <si>
    <t>Rozbudowa drogi powiatowej w m.Studzieniec -dokumentacja (przebudowa skrzyżowania z drogą gminną oraz budowa dojazdu do nieruchomości działki nr 230 i 227/1)</t>
  </si>
  <si>
    <t>Zakup kosiarki bijakowej na potrzeby PZD</t>
  </si>
  <si>
    <t>Przebudowa drogi powiatowej ul.Kamienna wraz ze skrzyżowaniem z ul.Zielonogorską w Nowej Soli</t>
  </si>
  <si>
    <t>Przebudowa drogi nr 1032F w miejscowowości Miłaków - I etap</t>
  </si>
  <si>
    <t>Kolej na rower - scieżka rowerowa Kozuchów -Kolsko (po linii kolejowej Wolsztyn - Żagań)</t>
  </si>
  <si>
    <t>Informatyzacja i modernizacja danych zasobów geodezyjnych powiatów województwa lubuskiego do świadczenia e- usług - wpłata powiatu</t>
  </si>
  <si>
    <t>Zakup pojazdu służbowego dla KP Policji w Nowej Soli - wpłata na Fundusz Wsparcia</t>
  </si>
  <si>
    <t>Zakup lekkiego samochodu specjalnego do logistycznego zabezpieczenia działań ratowniczych na potrzeby KP PSP w Nowej Soli</t>
  </si>
  <si>
    <t xml:space="preserve">Modernizacja i doposażenie infrastruktury dydaktycznej i warsztatowej w CKZiU </t>
  </si>
  <si>
    <t>Przebudowa budynku przy ul.Kościuszki 28 w Nowej Soli na potrzeby CKZiU</t>
  </si>
  <si>
    <t>Modernizacja toalet w LO w Nowej Soli</t>
  </si>
  <si>
    <t>Zakup tomografu komputerowego - dotacja dla Wsz SP ZOZ w Nowej Soli</t>
  </si>
  <si>
    <t>Modernizacja instalacji przyzywowej przyłóżkowej w DPS w Kożuchowie</t>
  </si>
  <si>
    <t>Wydatki inwestycjne z zakresu ochrony środowiska</t>
  </si>
  <si>
    <t>Rozbudowa drogi nr 3421F ul.Okrężna i 3466F ul.Starostawska w Nowej Soli</t>
  </si>
  <si>
    <t>w trakcie realizacji</t>
  </si>
  <si>
    <t>zrealizowane</t>
  </si>
  <si>
    <t>niezrealizowane</t>
  </si>
  <si>
    <t>Nowoczesna szkoła zawodowa - Modernizacja infrastruktury szkolnictwa zawodowego w Powiecie Nowosolskim (dot.CKZiU i ZSP NR 4)</t>
  </si>
  <si>
    <t>Razem dla pogranicza - poprawa infrastruktury edukacyjnej szkolnictwa zawodowego w Powiecie Nowosolskim (dot.CKZiU)</t>
  </si>
  <si>
    <t>Rozbudowa infrastruktury ściezki rowerowej</t>
  </si>
  <si>
    <t>Wykonanie  wydatków inwestycyjnych Powiatu Nowosolskiego  na dzień 31.12.2019r.</t>
  </si>
  <si>
    <t>Zakup lekkiego specjalnego samochodu kwatermistrzowskiego dla  KP PSP w Nowej Soli - wpłata na Fundusz Wsparcia</t>
  </si>
  <si>
    <t>Zakup łodzi ratowniczej z oprzyrządowaniem i wyposażeniem dla KP PSP w Nowej Soli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</si>
</sst>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 vertical="center"/>
    </xf>
    <xf numFmtId="4" fontId="0" fillId="0" borderId="0" xfId="0" applyNumberFormat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9" fontId="8" fillId="0" borderId="0" xfId="1" applyFont="1" applyFill="1" applyBorder="1" applyAlignment="1" applyProtection="1">
      <alignment horizontal="center" vertical="center"/>
    </xf>
    <xf numFmtId="0" fontId="6" fillId="0" borderId="0" xfId="0" applyFont="1"/>
  </cellXfs>
  <cellStyles count="2">
    <cellStyle name="Normalny" xfId="0" builtinId="0"/>
    <cellStyle name="Procentowy" xfId="1" builtinId="5"/>
  </cellStyles>
  <dxfs count="24">
    <dxf>
      <border>
        <bottom style="hair">
          <color indexed="64"/>
        </bottom>
      </border>
    </dxf>
    <dxf>
      <font>
        <b/>
        <i val="0"/>
      </font>
      <border>
        <top style="thin">
          <color indexed="64"/>
        </top>
        <bottom style="thin">
          <color indexed="64"/>
        </bottom>
      </border>
    </dxf>
    <dxf>
      <font>
        <b/>
        <i/>
      </font>
      <fill>
        <patternFill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/>
      </font>
      <fill>
        <patternFill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border>
        <top style="hair">
          <color indexed="64"/>
        </top>
        <bottom style="thin">
          <color indexed="64"/>
        </bottom>
      </border>
    </dxf>
    <dxf>
      <font>
        <b/>
        <i val="0"/>
      </font>
      <border>
        <top style="thin">
          <color indexed="64"/>
        </top>
        <bottom style="thin">
          <color indexed="64"/>
        </bottom>
      </border>
    </dxf>
    <dxf>
      <border>
        <right/>
      </border>
    </dxf>
    <dxf>
      <border>
        <right/>
      </border>
    </dxf>
    <dxf>
      <border>
        <bottom style="hair">
          <color indexed="64"/>
        </bottom>
      </border>
    </dxf>
    <dxf>
      <font>
        <b/>
        <i val="0"/>
      </font>
      <border>
        <top style="thin">
          <color indexed="64"/>
        </top>
        <bottom style="thin">
          <color indexed="64"/>
        </bottom>
      </border>
    </dxf>
    <dxf>
      <font>
        <b/>
        <i/>
      </font>
      <fill>
        <patternFill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/>
      </font>
      <fill>
        <patternFill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border>
        <top style="hair">
          <color indexed="64"/>
        </top>
        <bottom style="thin">
          <color indexed="64"/>
        </bottom>
      </border>
    </dxf>
    <dxf>
      <font>
        <b/>
        <i val="0"/>
      </font>
      <border>
        <top style="thin">
          <color indexed="64"/>
        </top>
        <bottom style="thin">
          <color indexed="64"/>
        </bottom>
      </border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bottom style="hair">
          <color indexed="64"/>
        </bottom>
      </border>
    </dxf>
    <dxf>
      <font>
        <b/>
        <i val="0"/>
      </font>
      <border>
        <top style="thin">
          <color indexed="64"/>
        </top>
        <bottom style="thin">
          <color indexed="64"/>
        </bottom>
      </border>
    </dxf>
    <dxf>
      <font>
        <b/>
        <i/>
      </font>
      <fill>
        <patternFill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/>
      </font>
      <fill>
        <patternFill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border>
        <top style="hair">
          <color indexed="64"/>
        </top>
        <bottom style="thin">
          <color indexed="64"/>
        </bottom>
      </border>
    </dxf>
    <dxf>
      <font>
        <b/>
        <i val="0"/>
      </font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F20" sqref="F20"/>
    </sheetView>
  </sheetViews>
  <sheetFormatPr defaultRowHeight="14.4" x14ac:dyDescent="0.3"/>
  <cols>
    <col min="1" max="1" width="6.33203125" customWidth="1"/>
    <col min="2" max="2" width="58.21875" customWidth="1"/>
    <col min="3" max="3" width="12.88671875" customWidth="1"/>
    <col min="4" max="4" width="10.88671875" customWidth="1"/>
    <col min="5" max="5" width="12.21875" customWidth="1"/>
    <col min="6" max="6" width="12.77734375" customWidth="1"/>
    <col min="7" max="7" width="12.21875" customWidth="1"/>
    <col min="8" max="8" width="13.6640625" customWidth="1"/>
  </cols>
  <sheetData>
    <row r="1" spans="1:8" x14ac:dyDescent="0.3">
      <c r="B1" s="1"/>
      <c r="C1" s="25"/>
      <c r="D1" s="25"/>
      <c r="E1" s="25"/>
      <c r="F1" s="25"/>
      <c r="G1" s="18"/>
      <c r="H1" s="27" t="s">
        <v>8</v>
      </c>
    </row>
    <row r="2" spans="1:8" x14ac:dyDescent="0.3">
      <c r="C2" s="25"/>
      <c r="D2" s="25"/>
      <c r="E2" s="25"/>
      <c r="F2" s="25"/>
    </row>
    <row r="3" spans="1:8" ht="18" x14ac:dyDescent="0.3">
      <c r="A3" s="26" t="s">
        <v>35</v>
      </c>
      <c r="B3" s="26"/>
      <c r="C3" s="26"/>
      <c r="D3" s="26"/>
      <c r="E3" s="26"/>
      <c r="F3" s="26"/>
    </row>
    <row r="4" spans="1:8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6" t="s">
        <v>7</v>
      </c>
      <c r="H4" s="19" t="s">
        <v>9</v>
      </c>
    </row>
    <row r="5" spans="1:8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20">
        <v>7</v>
      </c>
      <c r="H5" s="21">
        <v>8</v>
      </c>
    </row>
    <row r="6" spans="1:8" x14ac:dyDescent="0.3">
      <c r="A6" s="5">
        <v>1</v>
      </c>
      <c r="B6" s="6" t="s">
        <v>11</v>
      </c>
      <c r="C6" s="7">
        <v>600</v>
      </c>
      <c r="D6" s="8">
        <v>60014</v>
      </c>
      <c r="E6" s="9">
        <v>180000</v>
      </c>
      <c r="F6" s="9">
        <v>165518.32999999999</v>
      </c>
      <c r="G6" s="22">
        <f>F6/E6</f>
        <v>0.91954627777777775</v>
      </c>
      <c r="H6" s="24" t="s">
        <v>30</v>
      </c>
    </row>
    <row r="7" spans="1:8" x14ac:dyDescent="0.3">
      <c r="A7" s="5">
        <v>2</v>
      </c>
      <c r="B7" s="6" t="s">
        <v>12</v>
      </c>
      <c r="C7" s="7">
        <v>600</v>
      </c>
      <c r="D7" s="8">
        <v>60014</v>
      </c>
      <c r="E7" s="9">
        <v>356000</v>
      </c>
      <c r="F7" s="9">
        <v>252887</v>
      </c>
      <c r="G7" s="22">
        <f t="shared" ref="G7:G29" si="0">F7/E7</f>
        <v>0.71035674157303375</v>
      </c>
      <c r="H7" s="24" t="s">
        <v>30</v>
      </c>
    </row>
    <row r="8" spans="1:8" x14ac:dyDescent="0.3">
      <c r="A8" s="5">
        <v>3</v>
      </c>
      <c r="B8" s="6" t="s">
        <v>13</v>
      </c>
      <c r="C8" s="7">
        <v>600</v>
      </c>
      <c r="D8" s="8">
        <v>60014</v>
      </c>
      <c r="E8" s="9">
        <v>580000</v>
      </c>
      <c r="F8" s="9">
        <v>579860.81999999995</v>
      </c>
      <c r="G8" s="22">
        <f t="shared" si="0"/>
        <v>0.99976003448275852</v>
      </c>
      <c r="H8" s="24" t="s">
        <v>30</v>
      </c>
    </row>
    <row r="9" spans="1:8" ht="27.6" x14ac:dyDescent="0.3">
      <c r="A9" s="5">
        <v>4</v>
      </c>
      <c r="B9" s="6" t="s">
        <v>28</v>
      </c>
      <c r="C9" s="7">
        <v>600</v>
      </c>
      <c r="D9" s="8">
        <v>60014</v>
      </c>
      <c r="E9" s="9">
        <v>100000</v>
      </c>
      <c r="F9" s="9">
        <v>99999.69</v>
      </c>
      <c r="G9" s="22">
        <f t="shared" si="0"/>
        <v>0.99999690000000008</v>
      </c>
      <c r="H9" s="24" t="s">
        <v>30</v>
      </c>
    </row>
    <row r="10" spans="1:8" ht="41.4" x14ac:dyDescent="0.3">
      <c r="A10" s="5">
        <v>5</v>
      </c>
      <c r="B10" s="6" t="s">
        <v>14</v>
      </c>
      <c r="C10" s="7">
        <v>600</v>
      </c>
      <c r="D10" s="8">
        <v>60014</v>
      </c>
      <c r="E10" s="9">
        <v>25000</v>
      </c>
      <c r="F10" s="10">
        <v>24999.75</v>
      </c>
      <c r="G10" s="22">
        <f t="shared" si="0"/>
        <v>0.99999000000000005</v>
      </c>
      <c r="H10" s="24" t="s">
        <v>30</v>
      </c>
    </row>
    <row r="11" spans="1:8" x14ac:dyDescent="0.3">
      <c r="A11" s="5">
        <v>6</v>
      </c>
      <c r="B11" s="6" t="s">
        <v>15</v>
      </c>
      <c r="C11" s="7">
        <v>600</v>
      </c>
      <c r="D11" s="8">
        <v>60014</v>
      </c>
      <c r="E11" s="9">
        <v>15000</v>
      </c>
      <c r="F11" s="9">
        <v>14937</v>
      </c>
      <c r="G11" s="22">
        <f t="shared" si="0"/>
        <v>0.99580000000000002</v>
      </c>
      <c r="H11" s="24" t="s">
        <v>30</v>
      </c>
    </row>
    <row r="12" spans="1:8" ht="27.6" x14ac:dyDescent="0.3">
      <c r="A12" s="11">
        <v>7</v>
      </c>
      <c r="B12" s="12" t="s">
        <v>16</v>
      </c>
      <c r="C12" s="13">
        <v>600</v>
      </c>
      <c r="D12" s="14">
        <v>60014</v>
      </c>
      <c r="E12" s="15">
        <v>4314631</v>
      </c>
      <c r="F12" s="15">
        <v>4234866.96</v>
      </c>
      <c r="G12" s="22">
        <f t="shared" si="0"/>
        <v>0.98151312591969042</v>
      </c>
      <c r="H12" s="24" t="s">
        <v>30</v>
      </c>
    </row>
    <row r="13" spans="1:8" x14ac:dyDescent="0.3">
      <c r="A13" s="5">
        <v>8</v>
      </c>
      <c r="B13" s="6" t="s">
        <v>17</v>
      </c>
      <c r="C13" s="7">
        <v>600</v>
      </c>
      <c r="D13" s="8">
        <v>60014</v>
      </c>
      <c r="E13" s="9">
        <v>5665681</v>
      </c>
      <c r="F13" s="9">
        <v>5331607.53</v>
      </c>
      <c r="G13" s="22">
        <f t="shared" si="0"/>
        <v>0.94103560189851854</v>
      </c>
      <c r="H13" s="24" t="s">
        <v>30</v>
      </c>
    </row>
    <row r="14" spans="1:8" ht="27.6" x14ac:dyDescent="0.3">
      <c r="A14" s="5">
        <v>9</v>
      </c>
      <c r="B14" s="6" t="s">
        <v>18</v>
      </c>
      <c r="C14" s="7">
        <v>600</v>
      </c>
      <c r="D14" s="8">
        <v>60095</v>
      </c>
      <c r="E14" s="9">
        <v>16756372</v>
      </c>
      <c r="F14" s="9">
        <v>16756372</v>
      </c>
      <c r="G14" s="22">
        <f t="shared" si="0"/>
        <v>1</v>
      </c>
      <c r="H14" s="24" t="s">
        <v>30</v>
      </c>
    </row>
    <row r="15" spans="1:8" x14ac:dyDescent="0.3">
      <c r="A15" s="5">
        <v>10</v>
      </c>
      <c r="B15" s="6" t="s">
        <v>34</v>
      </c>
      <c r="C15" s="7">
        <v>600</v>
      </c>
      <c r="D15" s="8">
        <v>60095</v>
      </c>
      <c r="E15" s="9">
        <v>139972</v>
      </c>
      <c r="F15" s="23">
        <v>108045.56</v>
      </c>
      <c r="G15" s="22">
        <f t="shared" si="0"/>
        <v>0.77190838167633524</v>
      </c>
      <c r="H15" s="24" t="s">
        <v>30</v>
      </c>
    </row>
    <row r="16" spans="1:8" ht="41.4" x14ac:dyDescent="0.3">
      <c r="A16" s="5">
        <v>11</v>
      </c>
      <c r="B16" s="6" t="s">
        <v>19</v>
      </c>
      <c r="C16" s="7">
        <v>710</v>
      </c>
      <c r="D16" s="8">
        <v>71012</v>
      </c>
      <c r="E16" s="9">
        <v>366435</v>
      </c>
      <c r="F16" s="9">
        <v>366434.23</v>
      </c>
      <c r="G16" s="22">
        <f t="shared" si="0"/>
        <v>0.9999978986723429</v>
      </c>
      <c r="H16" s="24" t="s">
        <v>30</v>
      </c>
    </row>
    <row r="17" spans="1:8" ht="27.6" x14ac:dyDescent="0.3">
      <c r="A17" s="5">
        <v>12</v>
      </c>
      <c r="B17" s="6" t="s">
        <v>20</v>
      </c>
      <c r="C17" s="7">
        <v>754</v>
      </c>
      <c r="D17" s="8">
        <v>75405</v>
      </c>
      <c r="E17" s="9">
        <v>15000</v>
      </c>
      <c r="F17" s="9">
        <v>15000</v>
      </c>
      <c r="G17" s="22">
        <f t="shared" si="0"/>
        <v>1</v>
      </c>
      <c r="H17" s="24" t="s">
        <v>30</v>
      </c>
    </row>
    <row r="18" spans="1:8" ht="27.6" x14ac:dyDescent="0.3">
      <c r="A18" s="5">
        <v>13</v>
      </c>
      <c r="B18" s="6" t="s">
        <v>36</v>
      </c>
      <c r="C18" s="7">
        <v>754</v>
      </c>
      <c r="D18" s="8">
        <v>75411</v>
      </c>
      <c r="E18" s="9">
        <v>5000</v>
      </c>
      <c r="F18" s="9">
        <v>5000</v>
      </c>
      <c r="G18" s="22">
        <f t="shared" si="0"/>
        <v>1</v>
      </c>
      <c r="H18" s="24" t="s">
        <v>30</v>
      </c>
    </row>
    <row r="19" spans="1:8" ht="27.6" x14ac:dyDescent="0.3">
      <c r="A19" s="5">
        <v>14</v>
      </c>
      <c r="B19" s="6" t="s">
        <v>21</v>
      </c>
      <c r="C19" s="7">
        <v>754</v>
      </c>
      <c r="D19" s="8">
        <v>75411</v>
      </c>
      <c r="E19" s="9">
        <v>197613</v>
      </c>
      <c r="F19" s="9">
        <v>197612.35</v>
      </c>
      <c r="G19" s="22">
        <f t="shared" si="0"/>
        <v>0.99999671074271435</v>
      </c>
      <c r="H19" s="24" t="s">
        <v>30</v>
      </c>
    </row>
    <row r="20" spans="1:8" ht="27.6" x14ac:dyDescent="0.3">
      <c r="A20" s="5">
        <v>15</v>
      </c>
      <c r="B20" s="6" t="s">
        <v>37</v>
      </c>
      <c r="C20" s="7">
        <v>754</v>
      </c>
      <c r="D20" s="8">
        <v>75478</v>
      </c>
      <c r="E20" s="9">
        <v>78000</v>
      </c>
      <c r="F20" s="9">
        <v>78000</v>
      </c>
      <c r="G20" s="22">
        <f t="shared" si="0"/>
        <v>1</v>
      </c>
      <c r="H20" s="24" t="s">
        <v>30</v>
      </c>
    </row>
    <row r="21" spans="1:8" ht="27.6" x14ac:dyDescent="0.3">
      <c r="A21" s="5">
        <v>16</v>
      </c>
      <c r="B21" s="6" t="s">
        <v>22</v>
      </c>
      <c r="C21" s="7">
        <v>801</v>
      </c>
      <c r="D21" s="8">
        <v>80117</v>
      </c>
      <c r="E21" s="9">
        <v>3137523</v>
      </c>
      <c r="F21" s="9">
        <v>2624820.83</v>
      </c>
      <c r="G21" s="22">
        <f t="shared" si="0"/>
        <v>0.83659014770569018</v>
      </c>
      <c r="H21" s="24" t="s">
        <v>29</v>
      </c>
    </row>
    <row r="22" spans="1:8" ht="27.6" x14ac:dyDescent="0.3">
      <c r="A22" s="5">
        <v>17</v>
      </c>
      <c r="B22" s="6" t="s">
        <v>23</v>
      </c>
      <c r="C22" s="7">
        <v>801</v>
      </c>
      <c r="D22" s="8">
        <v>80117</v>
      </c>
      <c r="E22" s="9">
        <v>1715400</v>
      </c>
      <c r="F22" s="9">
        <v>1712315.11</v>
      </c>
      <c r="G22" s="22">
        <f t="shared" si="0"/>
        <v>0.9982016497609888</v>
      </c>
      <c r="H22" s="24" t="s">
        <v>30</v>
      </c>
    </row>
    <row r="23" spans="1:8" ht="41.4" x14ac:dyDescent="0.3">
      <c r="A23" s="5">
        <v>18</v>
      </c>
      <c r="B23" s="6" t="s">
        <v>32</v>
      </c>
      <c r="C23" s="7">
        <v>801</v>
      </c>
      <c r="D23" s="8">
        <v>80117</v>
      </c>
      <c r="E23" s="9">
        <v>2047999</v>
      </c>
      <c r="F23" s="9">
        <v>1654436.67</v>
      </c>
      <c r="G23" s="22">
        <f t="shared" si="0"/>
        <v>0.80783079972207017</v>
      </c>
      <c r="H23" s="24" t="s">
        <v>29</v>
      </c>
    </row>
    <row r="24" spans="1:8" ht="27.6" x14ac:dyDescent="0.3">
      <c r="A24" s="5">
        <v>19</v>
      </c>
      <c r="B24" s="6" t="s">
        <v>33</v>
      </c>
      <c r="C24" s="7">
        <v>801</v>
      </c>
      <c r="D24" s="8">
        <v>80117</v>
      </c>
      <c r="E24" s="9">
        <v>1985624</v>
      </c>
      <c r="F24" s="9">
        <v>1672422.31</v>
      </c>
      <c r="G24" s="22">
        <f t="shared" si="0"/>
        <v>0.84226535839615158</v>
      </c>
      <c r="H24" s="24" t="s">
        <v>29</v>
      </c>
    </row>
    <row r="25" spans="1:8" x14ac:dyDescent="0.3">
      <c r="A25" s="5">
        <v>20</v>
      </c>
      <c r="B25" s="6" t="s">
        <v>24</v>
      </c>
      <c r="C25" s="7">
        <v>801</v>
      </c>
      <c r="D25" s="8">
        <v>80120</v>
      </c>
      <c r="E25" s="9">
        <v>50000</v>
      </c>
      <c r="F25" s="9">
        <v>48051.71</v>
      </c>
      <c r="G25" s="22">
        <f t="shared" si="0"/>
        <v>0.96103419999999995</v>
      </c>
      <c r="H25" s="24" t="s">
        <v>30</v>
      </c>
    </row>
    <row r="26" spans="1:8" ht="27.6" x14ac:dyDescent="0.3">
      <c r="A26" s="5">
        <v>21</v>
      </c>
      <c r="B26" s="6" t="s">
        <v>25</v>
      </c>
      <c r="C26" s="7">
        <v>851</v>
      </c>
      <c r="D26" s="8">
        <v>85111</v>
      </c>
      <c r="E26" s="9">
        <v>625000</v>
      </c>
      <c r="F26" s="9">
        <v>625000</v>
      </c>
      <c r="G26" s="22">
        <f t="shared" si="0"/>
        <v>1</v>
      </c>
      <c r="H26" s="24" t="s">
        <v>30</v>
      </c>
    </row>
    <row r="27" spans="1:8" ht="27.6" x14ac:dyDescent="0.3">
      <c r="A27" s="5">
        <v>22</v>
      </c>
      <c r="B27" s="6" t="s">
        <v>26</v>
      </c>
      <c r="C27" s="7">
        <v>852</v>
      </c>
      <c r="D27" s="8">
        <v>85202</v>
      </c>
      <c r="E27" s="9">
        <v>50636</v>
      </c>
      <c r="F27" s="9">
        <v>50635.040000000001</v>
      </c>
      <c r="G27" s="22">
        <f t="shared" si="0"/>
        <v>0.99998104115648945</v>
      </c>
      <c r="H27" s="24" t="s">
        <v>30</v>
      </c>
    </row>
    <row r="28" spans="1:8" x14ac:dyDescent="0.3">
      <c r="A28" s="5">
        <v>23</v>
      </c>
      <c r="B28" s="6" t="s">
        <v>27</v>
      </c>
      <c r="C28" s="7">
        <v>900</v>
      </c>
      <c r="D28" s="8">
        <v>90019</v>
      </c>
      <c r="E28" s="9">
        <v>161000</v>
      </c>
      <c r="F28" s="9">
        <v>0</v>
      </c>
      <c r="G28" s="22">
        <f t="shared" si="0"/>
        <v>0</v>
      </c>
      <c r="H28" s="24" t="s">
        <v>31</v>
      </c>
    </row>
    <row r="29" spans="1:8" x14ac:dyDescent="0.3">
      <c r="A29" s="5"/>
      <c r="B29" s="6" t="s">
        <v>6</v>
      </c>
      <c r="C29" s="7"/>
      <c r="D29" s="8"/>
      <c r="E29" s="9">
        <f>SUM(E6:E28)</f>
        <v>38567886</v>
      </c>
      <c r="F29" s="9">
        <f>SUM(F6:F28)</f>
        <v>36618822.890000001</v>
      </c>
      <c r="G29" s="22">
        <f t="shared" si="0"/>
        <v>0.9494640927428587</v>
      </c>
      <c r="H29" s="24" t="s">
        <v>10</v>
      </c>
    </row>
    <row r="31" spans="1:8" x14ac:dyDescent="0.3">
      <c r="E31" s="2"/>
      <c r="F31" s="3"/>
    </row>
  </sheetData>
  <mergeCells count="3">
    <mergeCell ref="C1:F1"/>
    <mergeCell ref="C2:F2"/>
    <mergeCell ref="A3:F3"/>
  </mergeCells>
  <conditionalFormatting sqref="A6:F25">
    <cfRule type="expression" dxfId="23" priority="17" stopIfTrue="1">
      <formula>$D6="OGÓŁEM"</formula>
    </cfRule>
    <cfRule type="expression" dxfId="22" priority="18" stopIfTrue="1">
      <formula>$D6="RAZEM"</formula>
    </cfRule>
    <cfRule type="expression" dxfId="21" priority="19" stopIfTrue="1">
      <formula>$D6="II. Inwestycje rozpoczynane"</formula>
    </cfRule>
    <cfRule type="expression" dxfId="20" priority="20" stopIfTrue="1">
      <formula>$D6="I. Inwestycje kontynuowane"</formula>
    </cfRule>
    <cfRule type="expression" dxfId="19" priority="21" stopIfTrue="1">
      <formula>$B6=0</formula>
    </cfRule>
    <cfRule type="expression" dxfId="18" priority="22">
      <formula>$B6=1</formula>
    </cfRule>
  </conditionalFormatting>
  <conditionalFormatting sqref="B6:D29">
    <cfRule type="expression" dxfId="17" priority="13">
      <formula>$D6="OGÓŁEM"</formula>
    </cfRule>
    <cfRule type="expression" dxfId="16" priority="16">
      <formula>$D6="RAZEM"</formula>
    </cfRule>
  </conditionalFormatting>
  <conditionalFormatting sqref="A6:E29">
    <cfRule type="expression" dxfId="15" priority="14">
      <formula>$D6="I. Inwestycje kontynuowane"</formula>
    </cfRule>
    <cfRule type="expression" dxfId="14" priority="15">
      <formula>$D6="II. Inwestycje rozpoczynane"</formula>
    </cfRule>
  </conditionalFormatting>
  <conditionalFormatting sqref="A29:F29">
    <cfRule type="expression" dxfId="13" priority="29" stopIfTrue="1">
      <formula>$D29="OGÓŁEM"</formula>
    </cfRule>
    <cfRule type="expression" dxfId="12" priority="30" stopIfTrue="1">
      <formula>$D29="RAZEM"</formula>
    </cfRule>
    <cfRule type="expression" dxfId="11" priority="31" stopIfTrue="1">
      <formula>$D29="II. Inwestycje rozpoczynane"</formula>
    </cfRule>
    <cfRule type="expression" dxfId="10" priority="32" stopIfTrue="1">
      <formula>$D29="I. Inwestycje kontynuowane"</formula>
    </cfRule>
    <cfRule type="expression" dxfId="9" priority="33" stopIfTrue="1">
      <formula>$B38=0</formula>
    </cfRule>
    <cfRule type="expression" dxfId="8" priority="34">
      <formula>$B38=1</formula>
    </cfRule>
  </conditionalFormatting>
  <conditionalFormatting sqref="F29">
    <cfRule type="expression" dxfId="7" priority="1">
      <formula>$D29="I. Inwestycje kontynuowane"</formula>
    </cfRule>
    <cfRule type="expression" dxfId="6" priority="2">
      <formula>$D29="II. Inwestycje rozpoczynane"</formula>
    </cfRule>
  </conditionalFormatting>
  <conditionalFormatting sqref="A26:F28">
    <cfRule type="expression" dxfId="5" priority="49" stopIfTrue="1">
      <formula>$D26="OGÓŁEM"</formula>
    </cfRule>
    <cfRule type="expression" dxfId="4" priority="50" stopIfTrue="1">
      <formula>$D26="RAZEM"</formula>
    </cfRule>
    <cfRule type="expression" dxfId="3" priority="51" stopIfTrue="1">
      <formula>$D26="II. Inwestycje rozpoczynane"</formula>
    </cfRule>
    <cfRule type="expression" dxfId="2" priority="52" stopIfTrue="1">
      <formula>$D26="I. Inwestycje kontynuowane"</formula>
    </cfRule>
    <cfRule type="expression" dxfId="1" priority="53" stopIfTrue="1">
      <formula>$B33=0</formula>
    </cfRule>
    <cfRule type="expression" dxfId="0" priority="54">
      <formula>$B33=1</formula>
    </cfRule>
  </conditionalFormatting>
  <pageMargins left="0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Bartkowiak</dc:creator>
  <cp:lastModifiedBy>Dorota Bartkowiak</cp:lastModifiedBy>
  <cp:lastPrinted>2019-07-22T12:43:29Z</cp:lastPrinted>
  <dcterms:created xsi:type="dcterms:W3CDTF">2018-07-20T11:08:02Z</dcterms:created>
  <dcterms:modified xsi:type="dcterms:W3CDTF">2020-03-10T08:08:00Z</dcterms:modified>
</cp:coreProperties>
</file>