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rtkowiak\Documents\DB\Budżety\budżet 2019\wykonanie za 2019\"/>
    </mc:Choice>
  </mc:AlternateContent>
  <bookViews>
    <workbookView xWindow="0" yWindow="0" windowWidth="23040" windowHeight="9396" firstSheet="3" activeTab="3"/>
  </bookViews>
  <sheets>
    <sheet name="Wykonanie WPF" sheetId="1" state="hidden" r:id="rId1"/>
    <sheet name="Informacja roczna dochody" sheetId="2" state="hidden" r:id="rId2"/>
    <sheet name="Informacja roczna wydatki" sheetId="3" state="hidden" r:id="rId3"/>
    <sheet name="Przedsięwzięcia" sheetId="4" r:id="rId4"/>
  </sheets>
  <calcPr calcId="152511"/>
</workbook>
</file>

<file path=xl/calcChain.xml><?xml version="1.0" encoding="utf-8"?>
<calcChain xmlns="http://schemas.openxmlformats.org/spreadsheetml/2006/main">
  <c r="I6" i="4" l="1"/>
  <c r="I28" i="4"/>
  <c r="I26" i="4" s="1"/>
  <c r="I15" i="4"/>
  <c r="I8" i="4"/>
  <c r="I5" i="4" s="1"/>
  <c r="I4" i="4" s="1"/>
  <c r="I7" i="4" l="1"/>
  <c r="J7" i="4" s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6" i="4"/>
  <c r="J5" i="4"/>
  <c r="J4" i="4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1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<sst xmlns="http://schemas.openxmlformats.org/spreadsheetml/2006/main" count="6453" uniqueCount="741">
  <si>
    <t>Lp.</t>
  </si>
  <si>
    <t>Wyszczególnienie</t>
  </si>
  <si>
    <t>2016</t>
  </si>
  <si>
    <t>2017</t>
  </si>
  <si>
    <t>2018 3kw.</t>
  </si>
  <si>
    <t>2018 pw.</t>
  </si>
  <si>
    <t>Plan 2019 – UCHWAŁA WPF</t>
  </si>
  <si>
    <t xml:space="preserve">Plan 2019 – ZMIANA WPF </t>
  </si>
  <si>
    <t>Wykonanie 2019</t>
  </si>
  <si>
    <t>Wykonanie planu (względem zmiany)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</si>
  <si>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</si>
  <si>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</si>
  <si>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</si>
  <si>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</si>
  <si>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</si>
  <si>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</si>
  <si>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</si>
  <si>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</si>
  <si>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</si>
  <si>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</si>
  <si>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</si>
  <si>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</si>
  <si>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</si>
  <si>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</si>
  <si>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</si>
  <si>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</si>
  <si>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</si>
  <si>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</si>
  <si>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</si>
  <si>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</si>
  <si>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</si>
  <si>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</si>
  <si>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</si>
  <si>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</si>
  <si>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</si>
  <si>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</si>
  <si>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</si>
  <si>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</si>
  <si>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</si>
  <si>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</si>
  <si>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1.1.x</t>
  </si>
  <si>
    <t>Inne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</si>
  <si>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</si>
  <si>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</si>
  <si>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</si>
  <si>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</si>
  <si>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</si>
  <si>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</si>
  <si>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</si>
  <si>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</si>
  <si>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</si>
  <si>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</si>
  <si>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</si>
  <si>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</si>
  <si>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</si>
  <si>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</si>
  <si>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</si>
  <si>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</si>
  <si>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wysokości, w jakiej nie podlegają sfinansowaniu dotacją z budżetu państwa</t>
  </si>
  <si>
    <t/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</si>
  <si>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</si>
  <si>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</si>
  <si>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</si>
  <si>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</si>
  <si>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</si>
  <si>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</si>
  <si>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</si>
  <si>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na wkład krajowy</t>
  </si>
  <si>
    <t>2.1.x</t>
  </si>
  <si>
    <t>2.2</t>
  </si>
  <si>
    <t>Wydatki majątkowe</t>
  </si>
  <si>
    <t>3</t>
  </si>
  <si>
    <t>Wynik budżetu</t>
  </si>
  <si>
    <t>4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</si>
  <si>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</si>
  <si>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</si>
  <si>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</si>
  <si>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</si>
  <si>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</si>
  <si>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</si>
  <si>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</si>
  <si>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</si>
  <si>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</si>
  <si>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</si>
  <si>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</si>
  <si>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</si>
  <si>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>Inne przychody niezwiązane z zaciągnięciem długu</t>
  </si>
  <si>
    <t>4.4.1</t>
  </si>
  <si>
    <t>5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</si>
  <si>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</si>
  <si>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</si>
  <si>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</si>
  <si>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</si>
  <si>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</si>
  <si>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</si>
  <si>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w tym 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</si>
  <si>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</si>
  <si>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</si>
  <si>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</si>
  <si>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przypadających na dany rok kwot wyłączeń innych niż określone w art. 243</t>
  </si>
  <si>
    <t>5.2</t>
  </si>
  <si>
    <t>Inne rozchody niezwiązane ze spłatą długu</t>
  </si>
  <si>
    <t>6</t>
  </si>
  <si>
    <t>Kwota długu</t>
  </si>
  <si>
    <t>7</t>
  </si>
  <si>
    <t>Kwota zobowiązań wynikających z przejęcia przez jednostkę samorządu terytorialnego zobowiązań po likwidowanych i przekształcanych jednostkach zaliczanych do sektora  finansów publicznych</t>
  </si>
  <si>
    <t>8</t>
  </si>
  <si>
    <t>Relacja zrównoważenia wydatków bieżących, o której mowa w art. 242 ustawy</t>
  </si>
  <si>
    <t>8.1</t>
  </si>
  <si>
    <t>Różnica między dochodami bieżącymi a  wydatkami bieżącymi</t>
  </si>
  <si>
    <t>8.2</t>
  </si>
  <si>
    <t>Różnica między dochodami bieżącymi, skorygowanymi o środki,  a wydatkami bieżącymi, pomniejszonymi o wydatki</t>
  </si>
  <si>
    <t>9</t>
  </si>
  <si>
    <t>Wskaźnik spłaty zobowiązań</t>
  </si>
  <si>
    <t>9.1</t>
  </si>
  <si>
    <t>Wskaźnik planowanej łącznej kwoty spłaty zobowiązań, o której mowa w art. 243 ust. 1 ustawy, do dochodów, bez uwzględnienia zobowiązań związku współtworzonego przez jednostkę samorządu terytorialnego i bez uwzględniania ustawowych wyłączeń przypadających na dany rok</t>
  </si>
  <si>
    <t>9.2</t>
  </si>
  <si>
    <t>Wskaźnik planowanej łącznej kwoty spłaty zobowiązań, o której mowa w art. 243 ust. 1 ustawy, do dochodów, bez uwzględnienia zobowiązań związku współtworzonego przez jednostkę samorządu terytorialnego, po uwzględnieniu ustawowych wyłączeń przypadających na dany rok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</si>
  <si>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</si>
  <si>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</si>
  <si>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</si>
  <si>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ustawy,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</si>
  <si>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</si>
  <si>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</si>
  <si>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</si>
  <si>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>Dopuszczalny wskaźnik spłaty zobowiązań określony w art. 243 ustawy, po uwzględnieniu ustawowych wyłączeń, obliczony w oparciu o plan 3 kwartu roku poprzedzającego pierwszy rok prognozy (wskaźnik ustalony w oparciu o średnią arytmetyczną z 3 poprzednich lat)</t>
  </si>
  <si>
    <t>9.6.1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</si>
  <si>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</si>
  <si>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</si>
  <si>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</si>
  <si>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Tak</t>
  </si>
  <si>
    <t>Nie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</si>
  <si>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</si>
  <si>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</si>
  <si>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</t>
  </si>
  <si>
    <t>Przeznaczenie prognozowanej nadwyżki budżetowej,  w tym na:</t>
  </si>
  <si>
    <t>10.1</t>
  </si>
  <si>
    <t>Spłaty kredytów, pożyczek i wykup papierów wartościowych</t>
  </si>
  <si>
    <t>11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</si>
  <si>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</si>
  <si>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</si>
  <si>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</si>
  <si>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</si>
  <si>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</si>
  <si>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</si>
  <si>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</si>
  <si>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</si>
  <si>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</si>
  <si>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</si>
  <si>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</si>
  <si>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</si>
  <si>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</si>
  <si>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</si>
  <si>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</si>
  <si>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</si>
  <si>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</si>
  <si>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11.x</t>
  </si>
  <si>
    <t>12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</si>
  <si>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</si>
  <si>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</si>
  <si>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</t>
  </si>
  <si>
    <t>12.1.1</t>
  </si>
  <si>
    <t>-  w tym środki określone w art. 5 ust. 1 pkt 2 ustawy</t>
  </si>
  <si>
    <t>12.1.1.1</t>
  </si>
  <si>
    <t>- w tym środki określone w art. 5 ust. 1 pkt 2 ustawy wynikające wyłącznie z  zawartych umów na realizację programu, projektu lub zadania</t>
  </si>
  <si>
    <t>12.2</t>
  </si>
  <si>
    <t>Dochody majątkowe  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</si>
  <si>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</si>
  <si>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</si>
  <si>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</si>
  <si>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</si>
  <si>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</si>
  <si>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</si>
  <si>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>-  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</si>
  <si>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</si>
  <si>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</si>
  <si>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</t>
  </si>
  <si>
    <t>Wydatki majątkowe na programy, projekty lub zadania finansowane z udziałem środków, o których mowa w art. 5 ust. 1 pkt 2 i 3 ustawy</t>
  </si>
  <si>
    <t>12.4.1</t>
  </si>
  <si>
    <t>12.4.2</t>
  </si>
  <si>
    <t>Wydatki majątkowe na realizację programu, projektu lub zadania wynikające wyłącznie z zawartych umów z podmiotem dysponującym środkami, o których mowa w art. 5 ust. 1 pkt 2 ustawy</t>
  </si>
  <si>
    <t>12.5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</si>
  <si>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</si>
  <si>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12.5.1</t>
  </si>
  <si>
    <t xml:space="preserve"> - 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</si>
  <si>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</si>
  <si>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</si>
  <si>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</si>
  <si>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</si>
  <si>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>Przychody z tytułu kredytów, pożyczek, emisji papierów wartościowych powstające w związku z umową na realizację programu, projektu lub zadania finansowanego z udziałem środków, o których mowa w art. 5 ust. 1 pkt 2 ustawy,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</si>
  <si>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</si>
  <si>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</si>
  <si>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umowa na realizację programu, projektu lub zadania finansowanego w co najmniej 60% środkami, o których mowa w art. 5 ust. 1 pkt 2 ustawy</t>
  </si>
  <si>
    <t>12.8.1</t>
  </si>
  <si>
    <t>13</t>
  </si>
  <si>
    <t>Kwoty dotyczące przejęcia i spłaty zobowiązań po samodzielnych publicznych zakładach opieki zdrowotnej oraz pokrycia ujemnego wyniku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</si>
  <si>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</si>
  <si>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</si>
  <si>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</si>
  <si>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 z 2013 r. poz. 217,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</si>
  <si>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</si>
  <si>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</si>
  <si>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</si>
  <si>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 o działalności leczniczej</t>
  </si>
  <si>
    <t>13.5</t>
  </si>
  <si>
    <t>Wydatki na spłatę przejętych zobowiązań samodzielnego publicznego zakładu opieki zdrowotnej likwidowanego na zasadach określonych w przepisach  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</si>
  <si>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</si>
  <si>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</si>
  <si>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</si>
  <si>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</si>
  <si>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14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</si>
  <si>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</si>
  <si>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</si>
  <si>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</si>
  <si>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</si>
  <si>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</si>
  <si>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</si>
  <si>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</si>
  <si>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</si>
  <si>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</si>
  <si>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</si>
  <si>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</si>
  <si>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</si>
  <si>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</si>
  <si>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</si>
  <si>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</si>
  <si>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15</t>
  </si>
  <si>
    <t>Dane dotyczące emitowanych obligacji przychodowych</t>
  </si>
  <si>
    <t>15.1</t>
  </si>
  <si>
    <t>Środki z przedsięwzięcia gromadzone na rachunku bankowym, w tym:</t>
  </si>
  <si>
    <t>15.1.1</t>
  </si>
  <si>
    <t>środki na zaspokojenie roszczeń obligatariuszy</t>
  </si>
  <si>
    <t>15.2</t>
  </si>
  <si>
    <t>Wydatki bieżące z tytułu świadczenia emitenta należnego obligatariuszom, nieuwzględniane w limicie spłaty zobowiązań, o którym mowa w art. 243 ustawy</t>
  </si>
  <si>
    <t>17</t>
  </si>
  <si>
    <t>Rozliczenie budżetu</t>
  </si>
  <si>
    <t>Dział</t>
  </si>
  <si>
    <t>Rozdział</t>
  </si>
  <si>
    <t>Grupa</t>
  </si>
  <si>
    <t>Paragraf</t>
  </si>
  <si>
    <t>P4</t>
  </si>
  <si>
    <t>Opis</t>
  </si>
  <si>
    <t>Plan</t>
  </si>
  <si>
    <t>Wykonanie</t>
  </si>
  <si>
    <t>Wykonanie planu</t>
  </si>
  <si>
    <t>010</t>
  </si>
  <si>
    <t>Rolnictwo i łowiectwo</t>
  </si>
  <si>
    <t>01005</t>
  </si>
  <si>
    <t>Prace geodezyjno-urządzeniowe na potrzeby rolnictwa</t>
  </si>
  <si>
    <t>211</t>
  </si>
  <si>
    <t>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</si>
  <si>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</si>
  <si>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</si>
  <si>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</si>
  <si>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</si>
  <si>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</si>
  <si>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</si>
  <si>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</si>
  <si>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</si>
  <si>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</si>
  <si>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</si>
  <si>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</si>
  <si>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</t>
  </si>
  <si>
    <t>Wpływy z różnych dochodów</t>
  </si>
  <si>
    <t>630</t>
  </si>
  <si>
    <t>Dotacja celowa otrzymana z tytułu pomocy finansowej udzielanej między jednostkami samorządu terytorialnego na dofinansowanie własnych zadań inwestycyjnych i zakupów inwestycyjnych</t>
  </si>
  <si>
    <t>60018</t>
  </si>
  <si>
    <t>Działalność Funduszu Dróg Samorządowych</t>
  </si>
  <si>
    <t>635</t>
  </si>
  <si>
    <t>Środki otrzymane z państwowych funduszy celowych na finansowanie lub dofinansowanie kosztów realizacji inwestycji i zakupów inwestycyjnych jednostek sektora finansów publicznych</t>
  </si>
  <si>
    <t>60095</t>
  </si>
  <si>
    <t>Pozostała działalność</t>
  </si>
  <si>
    <t>620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</si>
  <si>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</si>
  <si>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700</t>
  </si>
  <si>
    <t>Gospodarka mieszkaniowa</t>
  </si>
  <si>
    <t>70005</t>
  </si>
  <si>
    <t>Gospodarka gruntami i nieruchomościami</t>
  </si>
  <si>
    <t>047</t>
  </si>
  <si>
    <t>Wpływy z opłat za trwały zarząd, użytkowanie i służebności</t>
  </si>
  <si>
    <t>055</t>
  </si>
  <si>
    <t>Wpływy z opłat z tytułu użytkowania wieczystego nieruchomości</t>
  </si>
  <si>
    <t>075</t>
  </si>
  <si>
    <t>Wpływy z najmu i dzierżawy składników majątkowych Skarbu Państwa, jednostek samorządu terytorialnego lub innych jednostek zaliczanych do sektora finansów publicznych oraz innych umów o podobnym charakterze</t>
  </si>
  <si>
    <t>077</t>
  </si>
  <si>
    <t>Wpłaty z tytułu odpłatnego nabycia prawa własności oraz prawa użytkowania wieczystego nieruchomości</t>
  </si>
  <si>
    <t>083</t>
  </si>
  <si>
    <t>Wpływy z usług</t>
  </si>
  <si>
    <t>091</t>
  </si>
  <si>
    <t>Wpływy z odsetek od nieterminowych wpłat z tytułu podatków i opłat</t>
  </si>
  <si>
    <t>092</t>
  </si>
  <si>
    <t>Wpływy z pozostałych odsetek</t>
  </si>
  <si>
    <t>236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</si>
  <si>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</si>
  <si>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</si>
  <si>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</si>
  <si>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71012</t>
  </si>
  <si>
    <t>Zadania z zakresu geodezji i kartografii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</si>
  <si>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</si>
  <si>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</si>
  <si>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</si>
  <si>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</si>
  <si>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</si>
  <si>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</si>
  <si>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</si>
  <si>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</si>
  <si>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069</t>
  </si>
  <si>
    <t>Wpływy z różnych opłat</t>
  </si>
  <si>
    <t>087</t>
  </si>
  <si>
    <t>Wpływy ze sprzedaży składników majątkowych</t>
  </si>
  <si>
    <t>094</t>
  </si>
  <si>
    <t>Wpływy z rozliczeń/zwrotów z lat ubiegłych</t>
  </si>
  <si>
    <t>095</t>
  </si>
  <si>
    <t>Wpływy z tytułu kar i odszkodowań wynikających z umów</t>
  </si>
  <si>
    <t>270</t>
  </si>
  <si>
    <t>Środki na dofinansowanie własnych zadań bieżących gmin, powiatów (związków gmin, związków powiatowo-gminnych,związków powiatów), samorządów województw, pozyskane z innych źródeł</t>
  </si>
  <si>
    <t>75045</t>
  </si>
  <si>
    <t>Kwalifikacja wojskowa</t>
  </si>
  <si>
    <t>212</t>
  </si>
  <si>
    <t>Dotacje celowe otrzymane z budżetu państwa na zadania bieżące realizowane przez powiat na podstawie porozumień z organami administracji rządowej</t>
  </si>
  <si>
    <t>752</t>
  </si>
  <si>
    <t>Obrona narodowa</t>
  </si>
  <si>
    <t>75212</t>
  </si>
  <si>
    <t>Pozostałe wydatki obronne</t>
  </si>
  <si>
    <t>75295</t>
  </si>
  <si>
    <t>754</t>
  </si>
  <si>
    <t>Bezpieczeństwo publiczne i ochrona przeciwpożarowa</t>
  </si>
  <si>
    <t>75411</t>
  </si>
  <si>
    <t>Komendy powiatowe Państwowej Straży Pożarnej</t>
  </si>
  <si>
    <t>626</t>
  </si>
  <si>
    <t>Dotacje otrzymane z państwowych funduszy celowych na finansowanie lub dofinansowanie kosztów realizacji inwestycji i zakupów inwestycyjnych jednostek sektora finansów publicznych</t>
  </si>
  <si>
    <t>75414</t>
  </si>
  <si>
    <t>Obrona cywilna</t>
  </si>
  <si>
    <t>75478</t>
  </si>
  <si>
    <t>Usuwanie skutków klęsk żywiołowych</t>
  </si>
  <si>
    <t>641</t>
  </si>
  <si>
    <t>Dotacje celowe otrzymane z budżetu państwa na inwestycje i zakupy inwestycyjne z zakresu administracji rządowej oraz inne zadania zlecone ustawami realizowane przez powiat</t>
  </si>
  <si>
    <t>75495</t>
  </si>
  <si>
    <t>271</t>
  </si>
  <si>
    <t>Dotacja celowa otrzymana z tytułu pomocy finansowej udzielanej między jednostkami samorządu terytorialnego na dofinansowanie własnych zadań bieżących</t>
  </si>
  <si>
    <t>755</t>
  </si>
  <si>
    <t>Wymiar sprawiedliwości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</si>
  <si>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</si>
  <si>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</si>
  <si>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</si>
  <si>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</si>
  <si>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</si>
  <si>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</si>
  <si>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</t>
  </si>
  <si>
    <t>Wpływy z opłaty komunikacyjnej</t>
  </si>
  <si>
    <t>046</t>
  </si>
  <si>
    <t>Wpływy z opłaty eksploatacyjnej</t>
  </si>
  <si>
    <t>049</t>
  </si>
  <si>
    <t>Wpływy z innych lokalnych opłat pobieranych przez jednostki samorządu terytorialnego na podstawie odrębnych ustaw</t>
  </si>
  <si>
    <t>057</t>
  </si>
  <si>
    <t>Wpływy z tytułu grzywien, mandatów i innych kar pieniężnych od osób fizycznych</t>
  </si>
  <si>
    <t>065</t>
  </si>
  <si>
    <t>Wpływy z opłat za wydanie prawa jazdy</t>
  </si>
  <si>
    <t>75622</t>
  </si>
  <si>
    <t>Udziały powiatów w podatkach stanowiących dochód budżetu państwa</t>
  </si>
  <si>
    <t>001</t>
  </si>
  <si>
    <t>Wpływy z podatku dochodowego od osób fizycznych</t>
  </si>
  <si>
    <t>002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</si>
  <si>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</si>
  <si>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</si>
  <si>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</si>
  <si>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</si>
  <si>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</si>
  <si>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</t>
  </si>
  <si>
    <t>Subwencje ogólne z budżetu państwa</t>
  </si>
  <si>
    <t>75802</t>
  </si>
  <si>
    <t>Uzupełnienie subwencji ogólnej dla jednostek samorządu terytorialnego</t>
  </si>
  <si>
    <t>276</t>
  </si>
  <si>
    <t>Środki na uzupełnienie dochodów powiatów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</si>
  <si>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</si>
  <si>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</si>
  <si>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</si>
  <si>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</si>
  <si>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</si>
  <si>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</si>
  <si>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</si>
  <si>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</si>
  <si>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</si>
  <si>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</si>
  <si>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213</t>
  </si>
  <si>
    <t>Dotacje celowe otrzymane z budżetu państwa na realizację bieżących zadań własnych powiatu</t>
  </si>
  <si>
    <t>80115</t>
  </si>
  <si>
    <t>Technika</t>
  </si>
  <si>
    <t>061</t>
  </si>
  <si>
    <t>Wpływy z opłat egzaminacyjnych oraz opłat za wydawanie świadectw, dyplomów, zaświadczeń, certyfikatów i ich duplikatów</t>
  </si>
  <si>
    <t>096</t>
  </si>
  <si>
    <t>Wpływy z otrzymanych spadków, zapisów i darowizn w postaci pieniężnej</t>
  </si>
  <si>
    <t>200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</si>
  <si>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</si>
  <si>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80117</t>
  </si>
  <si>
    <t>Branżowe szkoły I i II stopnia</t>
  </si>
  <si>
    <t>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</si>
  <si>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</si>
  <si>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233</t>
  </si>
  <si>
    <t>Dotacje celowe otrzymane od samorządu województwa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</si>
  <si>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</si>
  <si>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</si>
  <si>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</si>
  <si>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</si>
  <si>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80134</t>
  </si>
  <si>
    <t>Szkoły zawodowe specjalne</t>
  </si>
  <si>
    <t>80148</t>
  </si>
  <si>
    <t>Stołówki szkolne i przedszkolne</t>
  </si>
  <si>
    <t>80153</t>
  </si>
  <si>
    <t>Zapewnienie uczniom prawa do bezpłatnego dostępu do podręczników, materiałów edukacyjnych lub materiałów ćwiczeniowych</t>
  </si>
  <si>
    <t>80195</t>
  </si>
  <si>
    <t>851</t>
  </si>
  <si>
    <t>Ochrona zdrowia</t>
  </si>
  <si>
    <t>85111</t>
  </si>
  <si>
    <t>Szpitale ogólne</t>
  </si>
  <si>
    <t>629</t>
  </si>
  <si>
    <t>Środki na dofinansowanie własnych inwestycji gmin, powiatów (związków gmin, zwiazków powiatowo-gminnych, związków powiatów), samorządów województw, pozyskane z innych źródeł</t>
  </si>
  <si>
    <t>85156</t>
  </si>
  <si>
    <t>Składki na ubezpieczenie zdrowotne oraz świadczenia dla osób nie objętych obowiązkiem ubezpieczenia zdrowotnego</t>
  </si>
  <si>
    <t>85195</t>
  </si>
  <si>
    <t>852</t>
  </si>
  <si>
    <t>Pomoc społeczna</t>
  </si>
  <si>
    <t>85202</t>
  </si>
  <si>
    <t>Domy pomocy społecznej</t>
  </si>
  <si>
    <t>85205</t>
  </si>
  <si>
    <t>Zadania w zakresie przeciwdziałania przemocy w rodzinie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</si>
  <si>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</si>
  <si>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</si>
  <si>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</si>
  <si>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</si>
  <si>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</si>
  <si>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</si>
  <si>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232</t>
  </si>
  <si>
    <t>Dotacje celowe otrzymane z powiatu na zadania bieżące realizowane na podstawie porozumień (umów) między jednostkami samorządu terytorialnego</t>
  </si>
  <si>
    <t>85324</t>
  </si>
  <si>
    <t>Państwowy Fundusz Rehabilitacji Osób Niepełnosprawnych</t>
  </si>
  <si>
    <t>85333</t>
  </si>
  <si>
    <t>Powiatowe urzędy pracy</t>
  </si>
  <si>
    <t>062</t>
  </si>
  <si>
    <t>Wpływy z opłat za zezwolenia, akredytacje oraz opłaty ewidencyjne, w tym opłaty za częstotliwości</t>
  </si>
  <si>
    <t>269</t>
  </si>
  <si>
    <t>Środki z Funduszu Pracy otrzymane na realizację zadań wynikających z odrębnych ustaw</t>
  </si>
  <si>
    <t>85334</t>
  </si>
  <si>
    <t>Pomoc dla repatriantów</t>
  </si>
  <si>
    <t>85395</t>
  </si>
  <si>
    <t>854</t>
  </si>
  <si>
    <t>Edukacyjna opieka wychowawcza</t>
  </si>
  <si>
    <t>85403</t>
  </si>
  <si>
    <t>Specjalne ośrodki szkolno-wychowawcze</t>
  </si>
  <si>
    <t>85406</t>
  </si>
  <si>
    <t>Poradnie psychologiczno-pedagogiczne, w tym poradnie specjalistyczne</t>
  </si>
  <si>
    <t>855</t>
  </si>
  <si>
    <t>Rodzina</t>
  </si>
  <si>
    <t>85504</t>
  </si>
  <si>
    <t>Wspieranie rodziny</t>
  </si>
  <si>
    <t>85508</t>
  </si>
  <si>
    <t>Rodziny zastępcze</t>
  </si>
  <si>
    <t>064</t>
  </si>
  <si>
    <t>Wpływy z tytułu kosztów egzekucyjnych, opłaty komorniczej i kosztów upomnień</t>
  </si>
  <si>
    <t>068</t>
  </si>
  <si>
    <t>Wpływy od rodziców z tytułu opłaty za pobyt dziecka w pieczy zastępczej</t>
  </si>
  <si>
    <t>216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</si>
  <si>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</si>
  <si>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290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</si>
  <si>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</si>
  <si>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85510</t>
  </si>
  <si>
    <t>Działalność placówek opiekuńczo-wychowawczych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</si>
  <si>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</si>
  <si>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</si>
  <si>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</si>
  <si>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</si>
  <si>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058</t>
  </si>
  <si>
    <t>Wpływy z tytułu grzywien i innych kar pieniężnych od osób prawnych i innych jednostek organizacyjnych</t>
  </si>
  <si>
    <t>921</t>
  </si>
  <si>
    <t>Kultura i ochrona dziedzictwa narodowego</t>
  </si>
  <si>
    <t>92120</t>
  </si>
  <si>
    <t>Ochrona zabytków i opieka nad zabytkami</t>
  </si>
  <si>
    <t>92195</t>
  </si>
  <si>
    <t>926</t>
  </si>
  <si>
    <t>Kultura fizyczna</t>
  </si>
  <si>
    <t>92695</t>
  </si>
  <si>
    <t>1100</t>
  </si>
  <si>
    <t>Wydatki związane z realizacją ich statutowych zadań (art. 236 ust. 3 pkt 1 lit. b ustawy)</t>
  </si>
  <si>
    <t>430</t>
  </si>
  <si>
    <t>Zakup usług pozostałych</t>
  </si>
  <si>
    <t>01009</t>
  </si>
  <si>
    <t>Spółki wodne</t>
  </si>
  <si>
    <t>1200</t>
  </si>
  <si>
    <t>Dotacje na zadania bieżące (art. 236 ust. 3 pkt 2 ustawy)</t>
  </si>
  <si>
    <t>283</t>
  </si>
  <si>
    <t>Dotacja celowa z budżetu na finansowanie lub dofinansowanie zadań zleconych do realizacji pozostałym jednostkom nie zaliczanym do sektora finansów publicznych</t>
  </si>
  <si>
    <t>1300</t>
  </si>
  <si>
    <t>Świadczenia na rzecz osób fizycznych (art. 236 ust. 3 pkt 3 ustawy)</t>
  </si>
  <si>
    <t>303</t>
  </si>
  <si>
    <t xml:space="preserve">Różne wydatki na rzecz osób fizycznych </t>
  </si>
  <si>
    <t>02002</t>
  </si>
  <si>
    <t>Nadzór nad gospodarką leśną</t>
  </si>
  <si>
    <t>1400</t>
  </si>
  <si>
    <t>Wynagrodzenia i składki od nich naliczane (art. 236 ust. 3 pkt 1 lit. a ustawy)</t>
  </si>
  <si>
    <t>417</t>
  </si>
  <si>
    <t>Wynagrodzenia bezosobowe</t>
  </si>
  <si>
    <t>60004</t>
  </si>
  <si>
    <t>Lokalny transport zbiorowy</t>
  </si>
  <si>
    <t>Dotacja celowa na pomoc finansową udzielaną między jednostkami samorządu terytorialnego na dofinansowanie własnych zadań bieżących</t>
  </si>
  <si>
    <t>421</t>
  </si>
  <si>
    <t>Zakup materiałów i wyposażenia</t>
  </si>
  <si>
    <t>423</t>
  </si>
  <si>
    <t>Zakup leków, wyrobów medycznych i produktów biobójczych</t>
  </si>
  <si>
    <t>426</t>
  </si>
  <si>
    <t>Zakup energii</t>
  </si>
  <si>
    <t>427</t>
  </si>
  <si>
    <t>Zakup usług remontowych</t>
  </si>
  <si>
    <t>428</t>
  </si>
  <si>
    <t>Zakup usług zdrowotnych</t>
  </si>
  <si>
    <t>436</t>
  </si>
  <si>
    <t>Opłaty z tytułu zakupu usług telekomunikacyjnych</t>
  </si>
  <si>
    <t>441</t>
  </si>
  <si>
    <t>Podróże służbowe krajowe</t>
  </si>
  <si>
    <t>443</t>
  </si>
  <si>
    <t>Różne opłaty i składki</t>
  </si>
  <si>
    <t>444</t>
  </si>
  <si>
    <t>Odpisy na zakładowy fundusz świadczeń socjalnych</t>
  </si>
  <si>
    <t>451</t>
  </si>
  <si>
    <t>Opłaty na rzecz budżetu państwa</t>
  </si>
  <si>
    <t>452</t>
  </si>
  <si>
    <t>Opłaty na rzecz budżetów jednostek samorządu terytorialnego</t>
  </si>
  <si>
    <t>461</t>
  </si>
  <si>
    <t>Koszty postępowania sądowego i prokuratorskiego</t>
  </si>
  <si>
    <t>470</t>
  </si>
  <si>
    <t xml:space="preserve">Szkolenia pracowników niebędących członkami korpusu służby cywilnej </t>
  </si>
  <si>
    <t>231</t>
  </si>
  <si>
    <t>Dotacje celowe przekazane gminie na zadania bieżące realizowane na podstawie porozumień (umów) między jednostkami samorządu terytorialnego</t>
  </si>
  <si>
    <t>302</t>
  </si>
  <si>
    <t>Wydatki osobowe niezaliczone do wynagrodzeń</t>
  </si>
  <si>
    <t>401</t>
  </si>
  <si>
    <t>Wynagrodzenia osobowe pracowników</t>
  </si>
  <si>
    <t>404</t>
  </si>
  <si>
    <t>Dodatkowe wynagrodzenie roczne</t>
  </si>
  <si>
    <t>411</t>
  </si>
  <si>
    <t>Składki na ubezpieczenia społeczne</t>
  </si>
  <si>
    <t>412</t>
  </si>
  <si>
    <t>Składki na Fundusz Pracy oraz Solidarnościowy Fundusz Wsparcia Osób Niepełnosprawnych</t>
  </si>
  <si>
    <t>1600</t>
  </si>
  <si>
    <t>Inwestycje i zakupy inwestycyjne (art. 236 ust. 4 pkt 1 ustawy)</t>
  </si>
  <si>
    <t>605</t>
  </si>
  <si>
    <t>Wydatki inwestycyjne jednostek budżetowych</t>
  </si>
  <si>
    <t>606</t>
  </si>
  <si>
    <t>Wydatki na zakupy inwestycyjne jednostek budżetowych</t>
  </si>
  <si>
    <t>440</t>
  </si>
  <si>
    <t>Opłaty za administrowanie i czynsze za budynki, lokale i pomieszczenia garażowe</t>
  </si>
  <si>
    <t>1101</t>
  </si>
  <si>
    <t>Wydatki związane z realizacją ich statutowych zadań, związane z programami finansowanymi środkami, o których mowa w art. 5 ust. 1 pkt 2 ustawy (art. 236 ust. 3 pkt 4 ustawy)</t>
  </si>
  <si>
    <t>1102</t>
  </si>
  <si>
    <t>Wydatki związane z realizacją ich statutowych zadań, związane ze współfinansowaniem programów z udziałem środków, o których mowa w art. 5 ust. 1 pkt 2 ustawy (art. 236 ust. 3 pkt 4 ustawy)</t>
  </si>
  <si>
    <t>1601</t>
  </si>
  <si>
    <t>Inwestycje i zakupy inwestycyjne na programy finansowane środkami, o których mowa w art. 5 ust. 1 pkt 2 ustawy (art. 236 ust. 4 pkt 1 ustawy)</t>
  </si>
  <si>
    <t>1602</t>
  </si>
  <si>
    <t>Współfinansowanie inwestycji i zakupów inwestycyjnych ponoszonych ze środków, o których mowa w art. 5 ust. 1 pkt 2 ustawy (art. 236 ust. 4 pkt 1 ustawy)</t>
  </si>
  <si>
    <t>439</t>
  </si>
  <si>
    <t>Zakup usług obejmujących wykonanie ekspertyz, analiz i opinii</t>
  </si>
  <si>
    <t>448</t>
  </si>
  <si>
    <t>Podatek od nieruchomości</t>
  </si>
  <si>
    <t>1612</t>
  </si>
  <si>
    <t>Wydatki o charakterze dotacyjnym na współfinansowanie inwestycji i zakupów inwestycyjnych ponoszonych ze środków, o których mowa w art. 5 ust. 1 pkt 2 ustawy</t>
  </si>
  <si>
    <t>665</t>
  </si>
  <si>
    <t>Wpłaty gmin i powiatów na rzecz innych jednostek samorządu terytorialnego oraz związków gmin, związków powiatowo-gminnych lub związków powiatów na dofinansowanie zadań inwestycyjnych i zakupów inwestycyjnych</t>
  </si>
  <si>
    <t>402</t>
  </si>
  <si>
    <t>Wynagrodzenia osobowe członków korpusu służby cywilnej</t>
  </si>
  <si>
    <t>75019</t>
  </si>
  <si>
    <t>Rady powiatów</t>
  </si>
  <si>
    <t>422</t>
  </si>
  <si>
    <t>Zakup środków żywności</t>
  </si>
  <si>
    <t>442</t>
  </si>
  <si>
    <t>Podróże służbowe zagraniczne</t>
  </si>
  <si>
    <t>458</t>
  </si>
  <si>
    <t>Pozostałe odsetki</t>
  </si>
  <si>
    <t>75075</t>
  </si>
  <si>
    <t>Promocja jednostek samorządu terytorialnego</t>
  </si>
  <si>
    <t>419</t>
  </si>
  <si>
    <t>Nagrody konkursowe</t>
  </si>
  <si>
    <t>75095</t>
  </si>
  <si>
    <t>75405</t>
  </si>
  <si>
    <t>Komendy powiatowe Policji</t>
  </si>
  <si>
    <t>617</t>
  </si>
  <si>
    <t>Wpłaty jednostek na państwowy fundusz celowy na finansowanie lub dofinansowanie zadań inwestycyjnych</t>
  </si>
  <si>
    <t>307</t>
  </si>
  <si>
    <t>Wydatki osobowe niezaliczone do uposażeń wypłacane żołnierzom i funkcjonariuszom</t>
  </si>
  <si>
    <t>405</t>
  </si>
  <si>
    <t>Uposażenia żołnierzy zawodowych oraz funkcjonariuszy</t>
  </si>
  <si>
    <t>406</t>
  </si>
  <si>
    <t xml:space="preserve">Inne należności żołnierzy zawodowych oraz funkcjonariuszy zaliczane do wynagrodzeń </t>
  </si>
  <si>
    <t>407</t>
  </si>
  <si>
    <t>Dodatkowe uposażenie roczne dla żołnierzy zawodowych oraz nagrody roczne dla funkcjonariuszy</t>
  </si>
  <si>
    <t>418</t>
  </si>
  <si>
    <t>Równoważniki pieniężne i ekwiwalenty dla żołnierzy i funkcjonariuszy oraz pozostałe nleżności</t>
  </si>
  <si>
    <t>75421</t>
  </si>
  <si>
    <t>Zarządzanie kryzysowe</t>
  </si>
  <si>
    <t>282</t>
  </si>
  <si>
    <t>Dotacja celowa z budżetu na finansowanie lub dofinansowanie zadań zleconych do realizacji stowarzyszeniom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</si>
  <si>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</si>
  <si>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459</t>
  </si>
  <si>
    <t>Kary i odszkodowania wypłacane na rzecz osób fizycznych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</si>
  <si>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</si>
  <si>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</si>
  <si>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</si>
  <si>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</si>
  <si>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489</t>
  </si>
  <si>
    <t>Pokrycie przyjętych zobowiązań po likwidowanych jednostkach zaliczanych do sektora finansów publicznych</t>
  </si>
  <si>
    <t>1810</t>
  </si>
  <si>
    <t>Obsługa długu jednostki samorządu terytorialnego (art. 236 ust. 3 pkt 6 ustawy)</t>
  </si>
  <si>
    <t>811</t>
  </si>
  <si>
    <t>Odsetki od samorządowych papierów wartościowych lub zaciągniętych przez jednostkę samorządu terytorialnego kredytów i pożyczek</t>
  </si>
  <si>
    <t>453</t>
  </si>
  <si>
    <t>Podatek od towarów i usług (VAT).</t>
  </si>
  <si>
    <t>75818</t>
  </si>
  <si>
    <t>Rezerwy ogólne i celowe</t>
  </si>
  <si>
    <t>481</t>
  </si>
  <si>
    <t>Rezerwy</t>
  </si>
  <si>
    <t>80102</t>
  </si>
  <si>
    <t>Szkoły podstawowe specjalne</t>
  </si>
  <si>
    <t>424</t>
  </si>
  <si>
    <t>Zakup środków dydaktycznych i książek</t>
  </si>
  <si>
    <t>324</t>
  </si>
  <si>
    <t>Stypendia dla uczniów</t>
  </si>
  <si>
    <t>478</t>
  </si>
  <si>
    <t>Składki na Fundusz Emerytur Pomostowych</t>
  </si>
  <si>
    <t>80103</t>
  </si>
  <si>
    <t>Oddziały przedszkolne w szkołach podstawowych</t>
  </si>
  <si>
    <t>295</t>
  </si>
  <si>
    <t>Zwrot niewykorzystanych dotacji oraz płatności</t>
  </si>
  <si>
    <t>80110</t>
  </si>
  <si>
    <t>Gimnazja</t>
  </si>
  <si>
    <t>80111</t>
  </si>
  <si>
    <t>Gimnazja specjalne</t>
  </si>
  <si>
    <t>414</t>
  </si>
  <si>
    <t>Wpłaty na Państwowy Fundusz Rehabilitacji Osób Niepełnosprawnych</t>
  </si>
  <si>
    <t>80116</t>
  </si>
  <si>
    <t>Szkoły policealne</t>
  </si>
  <si>
    <t>1401</t>
  </si>
  <si>
    <t>Wynagrodzenia i składki od nich naliczane, związane z programami finansowanymi środkami, o których mowa w art. 5 ust. 1 pkt 2 ustawy (art. 236 ust. 3 pkt 4 ustawy)</t>
  </si>
  <si>
    <t>1402</t>
  </si>
  <si>
    <t>Wynagrodzenia i składki od nich naliczane, związane ze współfinansowaniem programów z udziałem środków, o których mowa w art. 5 ust. 1 pkt 2 ustawy (art. 236 ust. 3 pkt 4 ustawy)</t>
  </si>
  <si>
    <t>1201</t>
  </si>
  <si>
    <t>Dotacje na zadania bieżące, związane z programami finansowanymi środkami, o których mowa w art. 5 ust. 1 pkt 2 ustawy (art. 236 ust. 3 pkt 4 ustawy)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</si>
  <si>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</si>
  <si>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1202</t>
  </si>
  <si>
    <t>Dotacje na zadania bieżące, związane ze współfinansowaniem programów z udziałem środków, o których mowa w art. 5 ust. 1 pkt 2 ustawy (art. 236 ust. 3 pkt 4 ustawy)</t>
  </si>
  <si>
    <t>80144</t>
  </si>
  <si>
    <t>Inne formy kształcenia osobno niewymienione</t>
  </si>
  <si>
    <t>80146</t>
  </si>
  <si>
    <t>Dokształcanie i doskonalenie nauczycieli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</si>
  <si>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</si>
  <si>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</si>
  <si>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1610</t>
  </si>
  <si>
    <t>Wydatki o charakterze dotacyjnym na inwestycje i zakupy inwestycyjne (art. 236 ust. 4 pkt 1 ustawy)</t>
  </si>
  <si>
    <t>622</t>
  </si>
  <si>
    <t>Dotacje celowe z budżetu na finansowanie lub dofinansowanie kosztów realizacji inwestycji i zakupów inwestycyjnych innych jednostek sektora finansów publicznych</t>
  </si>
  <si>
    <t>413</t>
  </si>
  <si>
    <t>Składki na ubezpieczenie zdrowotne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</si>
  <si>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</si>
  <si>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</si>
  <si>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</si>
  <si>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</si>
  <si>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1302</t>
  </si>
  <si>
    <t>Świadczenia na rzecz osób fizycznych związane ze współfinansowaniem programów z udziałem środków, o których mowa w art. 5 ust. 1 pkt 2 ustawy (art. 236 ust. 3 pkt 4 ustawy)</t>
  </si>
  <si>
    <t>311</t>
  </si>
  <si>
    <t>Świadczenia społeczne</t>
  </si>
  <si>
    <t>85410</t>
  </si>
  <si>
    <t>Internaty i bursy szkolne</t>
  </si>
  <si>
    <t>85446</t>
  </si>
  <si>
    <t>85495</t>
  </si>
  <si>
    <t>Dotacje celowe przekazane dla powiatu na zadania bieżące realizowane na podstawie porozumień (umów) między jednostkami samorządu terytorialnego</t>
  </si>
  <si>
    <t>85595</t>
  </si>
  <si>
    <t>90095</t>
  </si>
  <si>
    <t>92105</t>
  </si>
  <si>
    <t>Pozostałe zadania w zakresie kultury</t>
  </si>
  <si>
    <t>92116</t>
  </si>
  <si>
    <t>Biblioteki</t>
  </si>
  <si>
    <t>92605</t>
  </si>
  <si>
    <t>Zadania w zakresie kultury fizycznej</t>
  </si>
  <si>
    <t>Nazwa i cel</t>
  </si>
  <si>
    <t>Jednostka</t>
  </si>
  <si>
    <t>Od</t>
  </si>
  <si>
    <t>Do</t>
  </si>
  <si>
    <t>Nakłady</t>
  </si>
  <si>
    <t>Plan na 1.01.2019 r.</t>
  </si>
  <si>
    <t>Plan po zmianach na 31.12.2019 r.</t>
  </si>
  <si>
    <t>Stopień realizacji w 2019 r.</t>
  </si>
  <si>
    <t>Limit zobowiązań</t>
  </si>
  <si>
    <t>Przedsięwzięcia razem</t>
  </si>
  <si>
    <t>1.a</t>
  </si>
  <si>
    <t xml:space="preserve"> - wydatki bieżące</t>
  </si>
  <si>
    <t>1.b</t>
  </si>
  <si>
    <t xml:space="preserve"> 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</si>
  <si>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</si>
  <si>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1.1.1.1</t>
  </si>
  <si>
    <t xml:space="preserve">Modernizacja kształcenia zawodowego w Powiecie Nowosolskim - </t>
  </si>
  <si>
    <t>Starostwo Powiatowe   w Nowej Soli</t>
  </si>
  <si>
    <t>1.1.1.2</t>
  </si>
  <si>
    <t xml:space="preserve">Razem dla pogranicza - poprawa infrastruktury edukacyjnej i rozwój kompetencji transgranicznych - </t>
  </si>
  <si>
    <t>1.1.1.3</t>
  </si>
  <si>
    <t xml:space="preserve">ERAZMUS + w Liceum Ogólnokształcącym w NOwej Soli - </t>
  </si>
  <si>
    <t>Liceum Ogólnokształcace Nowa Sól</t>
  </si>
  <si>
    <t>1.1.1.4</t>
  </si>
  <si>
    <t xml:space="preserve">ERAZMUS + w Specjalnym Osrodku Szkolno-Wychowawczym w Nowej Soli - </t>
  </si>
  <si>
    <t>Specjalny Ośrodek Szkolno - Wychowawczy</t>
  </si>
  <si>
    <t>1.1.1.5</t>
  </si>
  <si>
    <t xml:space="preserve">Aktywna integracja w Powiecie Nowosolskim - edycja II - </t>
  </si>
  <si>
    <t xml:space="preserve">  PCPR ul.Piłsudskigo 65  67-100 Nowa Sól</t>
  </si>
  <si>
    <t>1.1.1.6</t>
  </si>
  <si>
    <t xml:space="preserve">Kolej na rower - Budowa scieżek rowerowych w ramach rozwoju transportu ekologicznego na terenie powiatu nowosolskiego - </t>
  </si>
  <si>
    <t>1.1.2.1</t>
  </si>
  <si>
    <t>1.1.2.2</t>
  </si>
  <si>
    <t>1.1.2.3</t>
  </si>
  <si>
    <t xml:space="preserve">Nowoczesna szkoła zawodowa - modernizacja infrastruktury szkolnictwa zawodowego w Powiecie Nowosolskim - </t>
  </si>
  <si>
    <t>1.1.2.4</t>
  </si>
  <si>
    <t xml:space="preserve">Informatyzacja i modernizacja danych zasobów geodezyjnych powiatów województwa lubuskiego do świadczenia e-usług - wkład własny powiatu - </t>
  </si>
  <si>
    <t>1.1.2.5</t>
  </si>
  <si>
    <t xml:space="preserve">Lubuski e-Urząd II - </t>
  </si>
  <si>
    <t>1.1.2.6</t>
  </si>
  <si>
    <t xml:space="preserve">Scalanie gruntów wsi Konin - Szyba, Popęszyce - </t>
  </si>
  <si>
    <t>1.1.2.7</t>
  </si>
  <si>
    <t xml:space="preserve">Międzybranżowe Transgraniczne Laboratorium Budownictwa Energooszczędnego  w CKZIU ELEKTRYK  - - </t>
  </si>
  <si>
    <t>Wydatki na programy, projekty lub zadania związane z umowami partnerstwa publiczno-prywatnego:</t>
  </si>
  <si>
    <t>1.3</t>
  </si>
  <si>
    <t>Wydatki na programy, projekty lub zadania pozostałe (inne niż wymienione w pkt 1.1 i 1.2):</t>
  </si>
  <si>
    <t>1.3.1</t>
  </si>
  <si>
    <t>1.3.2</t>
  </si>
  <si>
    <t>1.3.2.1</t>
  </si>
  <si>
    <t xml:space="preserve">Modernizacja i doposażenie infrastruktury dydaktycznej i warsztatowej CKZiU w Nowej Soli - Modernizacja CKZiU w Nowej Soli - </t>
  </si>
  <si>
    <t>1.3.2.2</t>
  </si>
  <si>
    <t xml:space="preserve">Budowa obwodnicy Konradowa - dokumentacja - </t>
  </si>
  <si>
    <t>Powiatowy Zarząd Dróg</t>
  </si>
  <si>
    <t>1.3.2.3</t>
  </si>
  <si>
    <t xml:space="preserve">Budowa parkingu przy ul.Chałubińskiego Nowej Soli  - dokumentacja - Budowa parkingu przy ul.Chałubińskiego - dokumentacja - </t>
  </si>
  <si>
    <t>1.3.2.4</t>
  </si>
  <si>
    <t xml:space="preserve">Aktywni i otwarci - budowa otwartej strefy aktywności przy DPS w Kożuchowie - </t>
  </si>
  <si>
    <t>1.3.2.5</t>
  </si>
  <si>
    <t xml:space="preserve">Przebudowa układu komunikacyjnego w mieście  w rejonie ulic Wojska Polskiego, Przyszłości, Matejki, Sienkiewicza, Grota Roweckiego, Waryńskiego i Zjednoczenia na potrzeby związane z budową tunelu  w Nowej Soli"  - </t>
  </si>
  <si>
    <t>Załącznik Nr 11</t>
  </si>
  <si>
    <t>Programy wieloletnie - stopień realizacji na dzień 31.12.2019r.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</si>
</sst>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ADD8E6"/>
      </patternFill>
    </fill>
    <fill>
      <patternFill patternType="solid">
        <fgColor rgb="FFFFFFFF"/>
      </patternFill>
    </fill>
    <fill>
      <patternFill patternType="solid">
        <fgColor rgb="FFADFF2F"/>
      </patternFill>
    </fill>
    <fill>
      <patternFill patternType="solid">
        <fgColor rgb="FFCD5C5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0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10" fontId="3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7.109375" customWidth="1"/>
    <col min="2" max="2" width="42.88671875" customWidth="1"/>
    <col min="3" max="6" width="14.33203125" hidden="1" customWidth="1"/>
    <col min="7" max="8" width="14.33203125" customWidth="1"/>
    <col min="9" max="9" width="20.88671875" customWidth="1"/>
    <col min="10" max="10" width="11.44140625" customWidth="1"/>
    <col min="11" max="24" width="14.33203125" hidden="1" customWidth="1"/>
  </cols>
  <sheetData>
    <row r="1" spans="1:24" ht="31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49.95" customHeight="1" x14ac:dyDescent="0.3">
      <c r="A2" s="2" t="s">
        <v>24</v>
      </c>
      <c r="B2" s="3" t="s">
        <v>25</v>
      </c>
      <c r="C2" s="4">
        <v>83662026.739999995</v>
      </c>
      <c r="D2" s="4">
        <v>89072940.939999998</v>
      </c>
      <c r="E2" s="4">
        <v>95324824.090000004</v>
      </c>
      <c r="F2" s="4">
        <v>87763348.040000007</v>
      </c>
      <c r="G2" s="4">
        <v>113054154</v>
      </c>
      <c r="H2" s="4">
        <v>111452547.26000001</v>
      </c>
      <c r="I2" s="4">
        <v>111484622.81999999</v>
      </c>
      <c r="J2" s="5">
        <f t="shared" ref="J2:J25" si="0">IF($H2=0,0,$I2/$H2)</f>
        <v>1.0002877956654068</v>
      </c>
      <c r="K2" s="4">
        <v>93467737</v>
      </c>
      <c r="L2" s="4">
        <v>89046350</v>
      </c>
      <c r="M2" s="4">
        <v>88912784</v>
      </c>
      <c r="N2" s="4">
        <v>91669081</v>
      </c>
      <c r="O2" s="4">
        <v>94419153</v>
      </c>
      <c r="P2" s="4">
        <v>97251728</v>
      </c>
      <c r="Q2" s="4">
        <v>100072028</v>
      </c>
      <c r="R2" s="4">
        <v>102874044</v>
      </c>
      <c r="S2" s="4">
        <v>105754518</v>
      </c>
      <c r="T2" s="4">
        <v>108609890</v>
      </c>
      <c r="U2" s="4">
        <v>111542357</v>
      </c>
      <c r="V2" s="4">
        <v>114554000</v>
      </c>
      <c r="W2" s="4">
        <v>117417850</v>
      </c>
      <c r="X2" s="4">
        <v>120235879</v>
      </c>
    </row>
    <row r="3" spans="1:24" ht="49.95" customHeight="1" x14ac:dyDescent="0.3">
      <c r="A3" s="2" t="s">
        <v>26</v>
      </c>
      <c r="B3" s="3" t="s">
        <v>27</v>
      </c>
      <c r="C3" s="4">
        <v>73598003.950000003</v>
      </c>
      <c r="D3" s="4">
        <v>77076951.870000005</v>
      </c>
      <c r="E3" s="4">
        <v>81795680.079999998</v>
      </c>
      <c r="F3" s="4">
        <v>82558166.689999998</v>
      </c>
      <c r="G3" s="4">
        <v>79372556</v>
      </c>
      <c r="H3" s="4">
        <v>82699978.260000005</v>
      </c>
      <c r="I3" s="4">
        <v>83313719.090000004</v>
      </c>
      <c r="J3" s="5">
        <f t="shared" si="0"/>
        <v>1.0074212937284031</v>
      </c>
      <c r="K3" s="4">
        <v>82756587</v>
      </c>
      <c r="L3" s="4">
        <v>85906072</v>
      </c>
      <c r="M3" s="4">
        <v>88912784</v>
      </c>
      <c r="N3" s="4">
        <v>91669081</v>
      </c>
      <c r="O3" s="4">
        <v>94419153</v>
      </c>
      <c r="P3" s="4">
        <v>97251728</v>
      </c>
      <c r="Q3" s="4">
        <v>100072028</v>
      </c>
      <c r="R3" s="4">
        <v>102874044</v>
      </c>
      <c r="S3" s="4">
        <v>105754518</v>
      </c>
      <c r="T3" s="4">
        <v>108609890</v>
      </c>
      <c r="U3" s="4">
        <v>111542357</v>
      </c>
      <c r="V3" s="4">
        <v>114554000</v>
      </c>
      <c r="W3" s="4">
        <v>117417850</v>
      </c>
      <c r="X3" s="4">
        <v>120235879</v>
      </c>
    </row>
    <row r="4" spans="1:24" ht="49.95" customHeight="1" x14ac:dyDescent="0.3">
      <c r="A4" s="6" t="s">
        <v>28</v>
      </c>
      <c r="B4" s="7" t="s">
        <v>29</v>
      </c>
      <c r="C4" s="8">
        <v>12587777</v>
      </c>
      <c r="D4" s="8">
        <v>13845639</v>
      </c>
      <c r="E4" s="8">
        <v>15095450</v>
      </c>
      <c r="F4" s="8">
        <v>16054745</v>
      </c>
      <c r="G4" s="8">
        <v>17824723</v>
      </c>
      <c r="H4" s="9">
        <v>17824723</v>
      </c>
      <c r="I4" s="8">
        <v>17993265</v>
      </c>
      <c r="J4" s="10">
        <f t="shared" si="0"/>
        <v>1.009455518607498</v>
      </c>
      <c r="K4" s="9">
        <v>18484238</v>
      </c>
      <c r="L4" s="9">
        <v>19149670</v>
      </c>
      <c r="M4" s="9">
        <v>19819909</v>
      </c>
      <c r="N4" s="9">
        <v>20434326</v>
      </c>
      <c r="O4" s="9">
        <v>21047356</v>
      </c>
      <c r="P4" s="9">
        <v>21678776</v>
      </c>
      <c r="Q4" s="9">
        <v>22307461</v>
      </c>
      <c r="R4" s="9">
        <v>22932070</v>
      </c>
      <c r="S4" s="9">
        <v>23574168</v>
      </c>
      <c r="T4" s="9">
        <v>24210670</v>
      </c>
      <c r="U4" s="9">
        <v>24864358</v>
      </c>
      <c r="V4" s="9">
        <v>25510832</v>
      </c>
      <c r="W4" s="9">
        <v>26148602</v>
      </c>
      <c r="X4" s="9">
        <v>26776169</v>
      </c>
    </row>
    <row r="5" spans="1:24" ht="33.9" customHeight="1" x14ac:dyDescent="0.3">
      <c r="A5" s="6" t="s">
        <v>30</v>
      </c>
      <c r="B5" s="7" t="s">
        <v>31</v>
      </c>
      <c r="C5" s="8">
        <v>372052.74</v>
      </c>
      <c r="D5" s="8">
        <v>378160.99</v>
      </c>
      <c r="E5" s="8">
        <v>330094</v>
      </c>
      <c r="F5" s="8">
        <v>403768.14</v>
      </c>
      <c r="G5" s="8">
        <v>400000</v>
      </c>
      <c r="H5" s="9">
        <v>400000</v>
      </c>
      <c r="I5" s="8">
        <v>395479.36</v>
      </c>
      <c r="J5" s="10">
        <f t="shared" si="0"/>
        <v>0.98869839999999998</v>
      </c>
      <c r="K5" s="9">
        <v>414800</v>
      </c>
      <c r="L5" s="9">
        <v>429733</v>
      </c>
      <c r="M5" s="9">
        <v>444773</v>
      </c>
      <c r="N5" s="9">
        <v>458561</v>
      </c>
      <c r="O5" s="9">
        <v>472318</v>
      </c>
      <c r="P5" s="9">
        <v>486488</v>
      </c>
      <c r="Q5" s="9">
        <v>500596</v>
      </c>
      <c r="R5" s="9">
        <v>514613</v>
      </c>
      <c r="S5" s="9">
        <v>529022</v>
      </c>
      <c r="T5" s="9">
        <v>543305</v>
      </c>
      <c r="U5" s="9">
        <v>557975</v>
      </c>
      <c r="V5" s="9">
        <v>572482</v>
      </c>
      <c r="W5" s="9">
        <v>586794</v>
      </c>
      <c r="X5" s="9">
        <v>600877</v>
      </c>
    </row>
    <row r="6" spans="1:24" ht="49.95" customHeight="1" x14ac:dyDescent="0.3">
      <c r="A6" s="6" t="s">
        <v>32</v>
      </c>
      <c r="B6" s="7" t="s">
        <v>33</v>
      </c>
      <c r="C6" s="8">
        <v>3035263.14</v>
      </c>
      <c r="D6" s="8">
        <v>2859447.29</v>
      </c>
      <c r="E6" s="8">
        <v>2885803</v>
      </c>
      <c r="F6" s="8">
        <v>2927590.11</v>
      </c>
      <c r="G6" s="8">
        <v>2930496</v>
      </c>
      <c r="H6" s="9">
        <v>3094548</v>
      </c>
      <c r="I6" s="8">
        <v>3023826.73</v>
      </c>
      <c r="J6" s="10">
        <f t="shared" si="0"/>
        <v>0.97714649441533952</v>
      </c>
      <c r="K6" s="9">
        <v>3038924</v>
      </c>
      <c r="L6" s="9">
        <v>3148326</v>
      </c>
      <c r="M6" s="9">
        <v>3258517</v>
      </c>
      <c r="N6" s="9">
        <v>3359531</v>
      </c>
      <c r="O6" s="9">
        <v>3460317</v>
      </c>
      <c r="P6" s="9">
        <v>3564126</v>
      </c>
      <c r="Q6" s="9">
        <v>3667486</v>
      </c>
      <c r="R6" s="9">
        <v>3770176</v>
      </c>
      <c r="S6" s="9">
        <v>3875741</v>
      </c>
      <c r="T6" s="9">
        <v>3980386</v>
      </c>
      <c r="U6" s="9">
        <v>4087856</v>
      </c>
      <c r="V6" s="9">
        <v>4194140</v>
      </c>
      <c r="W6" s="9">
        <v>4298994</v>
      </c>
      <c r="X6" s="9">
        <v>4402170</v>
      </c>
    </row>
    <row r="7" spans="1:24" ht="17.7" customHeight="1" x14ac:dyDescent="0.3">
      <c r="A7" s="6" t="s">
        <v>34</v>
      </c>
      <c r="B7" s="7" t="s">
        <v>35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9">
        <v>0</v>
      </c>
      <c r="I7" s="8">
        <v>0</v>
      </c>
      <c r="J7" s="10">
        <f t="shared" si="0"/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</row>
    <row r="8" spans="1:24" ht="49.95" customHeight="1" x14ac:dyDescent="0.3">
      <c r="A8" s="6" t="s">
        <v>36</v>
      </c>
      <c r="B8" s="7" t="s">
        <v>37</v>
      </c>
      <c r="C8" s="8">
        <v>34139086</v>
      </c>
      <c r="D8" s="8">
        <v>33390610</v>
      </c>
      <c r="E8" s="8">
        <v>34169229</v>
      </c>
      <c r="F8" s="8">
        <v>34290948</v>
      </c>
      <c r="G8" s="8">
        <v>36873634</v>
      </c>
      <c r="H8" s="9">
        <v>37359645</v>
      </c>
      <c r="I8" s="8">
        <v>37472373</v>
      </c>
      <c r="J8" s="10">
        <f t="shared" si="0"/>
        <v>1.0030173734252561</v>
      </c>
      <c r="K8" s="9">
        <v>38237958</v>
      </c>
      <c r="L8" s="9">
        <v>39614525</v>
      </c>
      <c r="M8" s="9">
        <v>41001033</v>
      </c>
      <c r="N8" s="9">
        <v>42272065</v>
      </c>
      <c r="O8" s="9">
        <v>43540227</v>
      </c>
      <c r="P8" s="9">
        <v>44846434</v>
      </c>
      <c r="Q8" s="9">
        <v>46146981</v>
      </c>
      <c r="R8" s="9">
        <v>47439096</v>
      </c>
      <c r="S8" s="9">
        <v>48767391</v>
      </c>
      <c r="T8" s="9">
        <v>50084110</v>
      </c>
      <c r="U8" s="9">
        <v>51436381</v>
      </c>
      <c r="V8" s="9">
        <v>52773727</v>
      </c>
      <c r="W8" s="9">
        <v>54093071</v>
      </c>
      <c r="X8" s="9">
        <v>55391304</v>
      </c>
    </row>
    <row r="9" spans="1:24" ht="49.95" customHeight="1" x14ac:dyDescent="0.3">
      <c r="A9" s="6" t="s">
        <v>38</v>
      </c>
      <c r="B9" s="7" t="s">
        <v>39</v>
      </c>
      <c r="C9" s="8">
        <v>17321397.530000001</v>
      </c>
      <c r="D9" s="8">
        <v>19942425.510000002</v>
      </c>
      <c r="E9" s="8">
        <v>22741706.079999998</v>
      </c>
      <c r="F9" s="8">
        <v>20633062.890000001</v>
      </c>
      <c r="G9" s="8">
        <v>15952939</v>
      </c>
      <c r="H9" s="9">
        <v>17538059.260000002</v>
      </c>
      <c r="I9" s="8">
        <v>17880530.879999999</v>
      </c>
      <c r="J9" s="10">
        <f t="shared" si="0"/>
        <v>1.019527338511228</v>
      </c>
      <c r="K9" s="9">
        <v>16543198</v>
      </c>
      <c r="L9" s="9">
        <v>17138753</v>
      </c>
      <c r="M9" s="9">
        <v>17738609</v>
      </c>
      <c r="N9" s="9">
        <v>18288506</v>
      </c>
      <c r="O9" s="9">
        <v>18837161</v>
      </c>
      <c r="P9" s="9">
        <v>19402276</v>
      </c>
      <c r="Q9" s="9">
        <v>19964942</v>
      </c>
      <c r="R9" s="9">
        <v>20523960</v>
      </c>
      <c r="S9" s="9">
        <v>21098631</v>
      </c>
      <c r="T9" s="9">
        <v>21668294</v>
      </c>
      <c r="U9" s="9">
        <v>22253338</v>
      </c>
      <c r="V9" s="9">
        <v>22831925</v>
      </c>
      <c r="W9" s="9">
        <v>23402723</v>
      </c>
      <c r="X9" s="9">
        <v>23964389</v>
      </c>
    </row>
    <row r="10" spans="1:24" hidden="1" x14ac:dyDescent="0.3">
      <c r="A10" s="6" t="s">
        <v>40</v>
      </c>
      <c r="B10" s="7" t="s">
        <v>41</v>
      </c>
      <c r="C10" s="8">
        <v>6142427.54</v>
      </c>
      <c r="D10" s="8">
        <v>6660669.0800000001</v>
      </c>
      <c r="E10" s="8">
        <v>6573398</v>
      </c>
      <c r="F10" s="8">
        <v>8248052.5499999998</v>
      </c>
      <c r="G10" s="8">
        <v>5390764</v>
      </c>
      <c r="H10" s="9">
        <v>6483003</v>
      </c>
      <c r="I10" s="8">
        <v>6548244.1200000001</v>
      </c>
      <c r="J10" s="10">
        <f t="shared" si="0"/>
        <v>1.0100634104287782</v>
      </c>
      <c r="K10" s="9">
        <v>6037469</v>
      </c>
      <c r="L10" s="9">
        <v>6425065</v>
      </c>
      <c r="M10" s="9">
        <v>6649943</v>
      </c>
      <c r="N10" s="9">
        <v>6856092</v>
      </c>
      <c r="O10" s="9">
        <v>7061774</v>
      </c>
      <c r="P10" s="9">
        <v>7273628</v>
      </c>
      <c r="Q10" s="9">
        <v>7484562</v>
      </c>
      <c r="R10" s="9">
        <v>7694129</v>
      </c>
      <c r="S10" s="9">
        <v>7909565</v>
      </c>
      <c r="T10" s="9">
        <v>8123125</v>
      </c>
      <c r="U10" s="9">
        <v>8342449</v>
      </c>
      <c r="V10" s="9">
        <v>8670894</v>
      </c>
      <c r="W10" s="9">
        <v>8887666</v>
      </c>
      <c r="X10" s="9">
        <v>9100970</v>
      </c>
    </row>
    <row r="11" spans="1:24" ht="49.95" customHeight="1" x14ac:dyDescent="0.3">
      <c r="A11" s="2" t="s">
        <v>42</v>
      </c>
      <c r="B11" s="3" t="s">
        <v>43</v>
      </c>
      <c r="C11" s="4">
        <v>10064022.789999999</v>
      </c>
      <c r="D11" s="4">
        <v>11995989.07</v>
      </c>
      <c r="E11" s="4">
        <v>13529144.01</v>
      </c>
      <c r="F11" s="4">
        <v>5205181.3499999996</v>
      </c>
      <c r="G11" s="4">
        <v>33681598</v>
      </c>
      <c r="H11" s="4">
        <v>28752569</v>
      </c>
      <c r="I11" s="4">
        <v>28170903.73</v>
      </c>
      <c r="J11" s="5">
        <f t="shared" si="0"/>
        <v>0.9797699722066574</v>
      </c>
      <c r="K11" s="4">
        <v>10711150</v>
      </c>
      <c r="L11" s="4">
        <v>3140278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</row>
    <row r="12" spans="1:24" ht="49.95" customHeight="1" x14ac:dyDescent="0.3">
      <c r="A12" s="6" t="s">
        <v>44</v>
      </c>
      <c r="B12" s="7" t="s">
        <v>45</v>
      </c>
      <c r="C12" s="8">
        <v>834407.7</v>
      </c>
      <c r="D12" s="8">
        <v>94501.71</v>
      </c>
      <c r="E12" s="8">
        <v>5488438</v>
      </c>
      <c r="F12" s="8">
        <v>263564.18</v>
      </c>
      <c r="G12" s="8">
        <v>4963750</v>
      </c>
      <c r="H12" s="9">
        <v>404250</v>
      </c>
      <c r="I12" s="8">
        <v>174900.76</v>
      </c>
      <c r="J12" s="10">
        <f t="shared" si="0"/>
        <v>0.43265494124922699</v>
      </c>
      <c r="K12" s="9">
        <v>2940500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</row>
    <row r="13" spans="1:24" ht="49.95" customHeight="1" x14ac:dyDescent="0.3">
      <c r="A13" s="6" t="s">
        <v>46</v>
      </c>
      <c r="B13" s="7" t="s">
        <v>47</v>
      </c>
      <c r="C13" s="8">
        <v>9589615.0899999999</v>
      </c>
      <c r="D13" s="8">
        <v>11901487.359999999</v>
      </c>
      <c r="E13" s="8">
        <v>8040706.0099999998</v>
      </c>
      <c r="F13" s="8">
        <v>4941617.17</v>
      </c>
      <c r="G13" s="8">
        <v>28717848</v>
      </c>
      <c r="H13" s="9">
        <v>28348319</v>
      </c>
      <c r="I13" s="8">
        <v>27996002.969999999</v>
      </c>
      <c r="J13" s="10">
        <f t="shared" si="0"/>
        <v>0.98757188988877964</v>
      </c>
      <c r="K13" s="9">
        <v>7770650</v>
      </c>
      <c r="L13" s="9">
        <v>3140278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</row>
    <row r="14" spans="1:24" hidden="1" x14ac:dyDescent="0.3">
      <c r="A14" s="6" t="s">
        <v>48</v>
      </c>
      <c r="B14" s="7" t="s">
        <v>41</v>
      </c>
      <c r="C14" s="8">
        <v>-360000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8">
        <v>0</v>
      </c>
      <c r="J14" s="10">
        <f t="shared" si="0"/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</row>
    <row r="15" spans="1:24" ht="49.95" customHeight="1" x14ac:dyDescent="0.3">
      <c r="A15" s="2" t="s">
        <v>49</v>
      </c>
      <c r="B15" s="3" t="s">
        <v>50</v>
      </c>
      <c r="C15" s="4">
        <v>83210629.75</v>
      </c>
      <c r="D15" s="4">
        <v>95447599</v>
      </c>
      <c r="E15" s="4">
        <v>100155198.05</v>
      </c>
      <c r="F15" s="4">
        <v>87960590.319999993</v>
      </c>
      <c r="G15" s="4">
        <v>139440936</v>
      </c>
      <c r="H15" s="4">
        <v>140188269.25999999</v>
      </c>
      <c r="I15" s="4">
        <v>114133520.34999999</v>
      </c>
      <c r="J15" s="5">
        <f t="shared" si="0"/>
        <v>0.81414458536699963</v>
      </c>
      <c r="K15" s="4">
        <v>100285960</v>
      </c>
      <c r="L15" s="4">
        <v>90841905</v>
      </c>
      <c r="M15" s="4">
        <v>86545941</v>
      </c>
      <c r="N15" s="4">
        <v>89129081</v>
      </c>
      <c r="O15" s="4">
        <v>93319153</v>
      </c>
      <c r="P15" s="4">
        <v>96021728</v>
      </c>
      <c r="Q15" s="4">
        <v>97352028</v>
      </c>
      <c r="R15" s="4">
        <v>100154044</v>
      </c>
      <c r="S15" s="4">
        <v>103034518</v>
      </c>
      <c r="T15" s="4">
        <v>105889890</v>
      </c>
      <c r="U15" s="4">
        <v>108822357</v>
      </c>
      <c r="V15" s="4">
        <v>111834000</v>
      </c>
      <c r="W15" s="4">
        <v>114697850</v>
      </c>
      <c r="X15" s="4">
        <v>117485879</v>
      </c>
    </row>
    <row r="16" spans="1:24" ht="49.95" customHeight="1" x14ac:dyDescent="0.3">
      <c r="A16" s="2" t="s">
        <v>51</v>
      </c>
      <c r="B16" s="3" t="s">
        <v>52</v>
      </c>
      <c r="C16" s="4">
        <v>69619662.849999994</v>
      </c>
      <c r="D16" s="4">
        <v>75098033.659999996</v>
      </c>
      <c r="E16" s="4">
        <v>81419642.780000001</v>
      </c>
      <c r="F16" s="4">
        <v>76227424.640000001</v>
      </c>
      <c r="G16" s="4">
        <v>78194338</v>
      </c>
      <c r="H16" s="4">
        <v>80463953.260000005</v>
      </c>
      <c r="I16" s="4">
        <v>77514697.459999993</v>
      </c>
      <c r="J16" s="5">
        <f t="shared" si="0"/>
        <v>0.9633468692437942</v>
      </c>
      <c r="K16" s="4">
        <v>79684886</v>
      </c>
      <c r="L16" s="4">
        <v>81470296</v>
      </c>
      <c r="M16" s="4">
        <v>83515748</v>
      </c>
      <c r="N16" s="4">
        <v>85634988</v>
      </c>
      <c r="O16" s="4">
        <v>87762302</v>
      </c>
      <c r="P16" s="4">
        <v>90006100</v>
      </c>
      <c r="Q16" s="4">
        <v>92293040</v>
      </c>
      <c r="R16" s="4">
        <v>94613952</v>
      </c>
      <c r="S16" s="4">
        <v>97011523</v>
      </c>
      <c r="T16" s="4">
        <v>99469345</v>
      </c>
      <c r="U16" s="4">
        <v>101988293</v>
      </c>
      <c r="V16" s="4">
        <v>104572147</v>
      </c>
      <c r="W16" s="4">
        <v>107219631</v>
      </c>
      <c r="X16" s="4">
        <v>109932602</v>
      </c>
    </row>
    <row r="17" spans="1:24" ht="17.7" customHeight="1" x14ac:dyDescent="0.3">
      <c r="A17" s="6" t="s">
        <v>53</v>
      </c>
      <c r="B17" s="7" t="s">
        <v>54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>
        <f t="shared" si="0"/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ht="33.9" customHeight="1" x14ac:dyDescent="0.3">
      <c r="A18" s="6" t="s">
        <v>55</v>
      </c>
      <c r="B18" s="7" t="s">
        <v>56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0">
        <f t="shared" si="0"/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ht="82.05" customHeight="1" x14ac:dyDescent="0.3">
      <c r="A19" s="6" t="s">
        <v>57</v>
      </c>
      <c r="B19" s="7" t="s">
        <v>58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11" t="s">
        <v>59</v>
      </c>
      <c r="I19" s="8">
        <v>0</v>
      </c>
      <c r="J19" s="10" t="e">
        <f t="shared" si="0"/>
        <v>#VALUE!</v>
      </c>
      <c r="K19" s="11" t="s">
        <v>59</v>
      </c>
      <c r="L19" s="11" t="s">
        <v>59</v>
      </c>
      <c r="M19" s="11" t="s">
        <v>59</v>
      </c>
      <c r="N19" s="11" t="s">
        <v>59</v>
      </c>
      <c r="O19" s="11" t="s">
        <v>59</v>
      </c>
      <c r="P19" s="11" t="s">
        <v>59</v>
      </c>
      <c r="Q19" s="11" t="s">
        <v>59</v>
      </c>
      <c r="R19" s="11" t="s">
        <v>59</v>
      </c>
      <c r="S19" s="11" t="s">
        <v>59</v>
      </c>
      <c r="T19" s="11" t="s">
        <v>59</v>
      </c>
      <c r="U19" s="11" t="s">
        <v>59</v>
      </c>
      <c r="V19" s="11" t="s">
        <v>59</v>
      </c>
      <c r="W19" s="11" t="s">
        <v>59</v>
      </c>
      <c r="X19" s="11" t="s">
        <v>59</v>
      </c>
    </row>
    <row r="20" spans="1:24" ht="49.95" customHeight="1" x14ac:dyDescent="0.3">
      <c r="A20" s="6" t="s">
        <v>60</v>
      </c>
      <c r="B20" s="7" t="s">
        <v>61</v>
      </c>
      <c r="C20" s="11">
        <v>581779.69999999995</v>
      </c>
      <c r="D20" s="11">
        <v>642445.81999999995</v>
      </c>
      <c r="E20" s="11">
        <v>991000</v>
      </c>
      <c r="F20" s="11">
        <v>972378.07</v>
      </c>
      <c r="G20" s="11">
        <v>1291262</v>
      </c>
      <c r="H20" s="11">
        <v>991262</v>
      </c>
      <c r="I20" s="11">
        <v>883464.65</v>
      </c>
      <c r="J20" s="10">
        <f t="shared" si="0"/>
        <v>0.891252413589949</v>
      </c>
      <c r="K20" s="11">
        <v>1292502</v>
      </c>
      <c r="L20" s="11">
        <v>1257443</v>
      </c>
      <c r="M20" s="11">
        <v>1204213</v>
      </c>
      <c r="N20" s="11">
        <v>1120548</v>
      </c>
      <c r="O20" s="11">
        <v>988020</v>
      </c>
      <c r="P20" s="11">
        <v>899500</v>
      </c>
      <c r="Q20" s="11">
        <v>769372</v>
      </c>
      <c r="R20" s="11">
        <v>665132</v>
      </c>
      <c r="S20" s="11">
        <v>562102</v>
      </c>
      <c r="T20" s="11">
        <v>456803</v>
      </c>
      <c r="U20" s="11">
        <v>353532</v>
      </c>
      <c r="V20" s="11">
        <v>252910</v>
      </c>
      <c r="W20" s="11">
        <v>152660</v>
      </c>
      <c r="X20" s="11">
        <v>50655</v>
      </c>
    </row>
    <row r="21" spans="1:24" ht="49.95" customHeight="1" x14ac:dyDescent="0.3">
      <c r="A21" s="6" t="s">
        <v>62</v>
      </c>
      <c r="B21" s="7" t="s">
        <v>63</v>
      </c>
      <c r="C21" s="11">
        <v>581779.69999999995</v>
      </c>
      <c r="D21" s="11">
        <v>642445.81999999995</v>
      </c>
      <c r="E21" s="11">
        <v>991000</v>
      </c>
      <c r="F21" s="11">
        <v>972378.07</v>
      </c>
      <c r="G21" s="11">
        <v>1291262</v>
      </c>
      <c r="H21" s="11">
        <v>991262</v>
      </c>
      <c r="I21" s="11">
        <v>883464.65</v>
      </c>
      <c r="J21" s="10">
        <f t="shared" si="0"/>
        <v>0.891252413589949</v>
      </c>
      <c r="K21" s="11">
        <v>1292502</v>
      </c>
      <c r="L21" s="11">
        <v>1257443</v>
      </c>
      <c r="M21" s="11">
        <v>1204213</v>
      </c>
      <c r="N21" s="11">
        <v>1120548</v>
      </c>
      <c r="O21" s="11">
        <v>988020</v>
      </c>
      <c r="P21" s="11">
        <v>899500</v>
      </c>
      <c r="Q21" s="11">
        <v>769372</v>
      </c>
      <c r="R21" s="11">
        <v>665132</v>
      </c>
      <c r="S21" s="11">
        <v>562102</v>
      </c>
      <c r="T21" s="11">
        <v>456803</v>
      </c>
      <c r="U21" s="11">
        <v>353532</v>
      </c>
      <c r="V21" s="11">
        <v>252910</v>
      </c>
      <c r="W21" s="11">
        <v>152660</v>
      </c>
      <c r="X21" s="11">
        <v>50655</v>
      </c>
    </row>
    <row r="22" spans="1:24" ht="82.05" customHeight="1" x14ac:dyDescent="0.3">
      <c r="A22" s="6" t="s">
        <v>64</v>
      </c>
      <c r="B22" s="7" t="s">
        <v>65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0">
        <f t="shared" si="0"/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49.95" customHeight="1" x14ac:dyDescent="0.3">
      <c r="A23" s="6" t="s">
        <v>66</v>
      </c>
      <c r="B23" s="7" t="s">
        <v>67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0">
        <f t="shared" si="0"/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hidden="1" x14ac:dyDescent="0.3">
      <c r="A24" s="6" t="s">
        <v>68</v>
      </c>
      <c r="B24" s="7" t="s">
        <v>41</v>
      </c>
      <c r="C24" s="8">
        <v>26483451.609999999</v>
      </c>
      <c r="D24" s="8">
        <v>30396324.789999999</v>
      </c>
      <c r="E24" s="8">
        <v>34501883.579999998</v>
      </c>
      <c r="F24" s="8">
        <v>30354373.82</v>
      </c>
      <c r="G24" s="8">
        <v>32957480</v>
      </c>
      <c r="H24" s="9">
        <v>30334358.23</v>
      </c>
      <c r="I24" s="8">
        <v>27640819.010000002</v>
      </c>
      <c r="J24" s="10">
        <f t="shared" si="0"/>
        <v>0.91120500392402737</v>
      </c>
      <c r="K24" s="9">
        <v>33348148</v>
      </c>
      <c r="L24" s="9">
        <v>34042511</v>
      </c>
      <c r="M24" s="9">
        <v>34986934</v>
      </c>
      <c r="N24" s="9">
        <v>36006724</v>
      </c>
      <c r="O24" s="9">
        <v>37053873</v>
      </c>
      <c r="P24" s="9">
        <v>38143181</v>
      </c>
      <c r="Q24" s="9">
        <v>39286164</v>
      </c>
      <c r="R24" s="9">
        <v>40405378</v>
      </c>
      <c r="S24" s="9">
        <v>41567393</v>
      </c>
      <c r="T24" s="9">
        <v>42758463</v>
      </c>
      <c r="U24" s="9">
        <v>43974330</v>
      </c>
      <c r="V24" s="9">
        <v>45217295</v>
      </c>
      <c r="W24" s="9">
        <v>46487480</v>
      </c>
      <c r="X24" s="9">
        <v>47787969</v>
      </c>
    </row>
    <row r="25" spans="1:24" ht="49.95" customHeight="1" x14ac:dyDescent="0.3">
      <c r="A25" s="2" t="s">
        <v>69</v>
      </c>
      <c r="B25" s="3" t="s">
        <v>70</v>
      </c>
      <c r="C25" s="4">
        <v>13590966.9</v>
      </c>
      <c r="D25" s="4">
        <v>20349565.34</v>
      </c>
      <c r="E25" s="4">
        <v>18735555.27</v>
      </c>
      <c r="F25" s="4">
        <v>11733165.68</v>
      </c>
      <c r="G25" s="4">
        <v>61246598</v>
      </c>
      <c r="H25" s="4">
        <v>59724316</v>
      </c>
      <c r="I25" s="4">
        <v>36618822.890000001</v>
      </c>
      <c r="J25" s="5">
        <f t="shared" si="0"/>
        <v>0.6131308877610252</v>
      </c>
      <c r="K25" s="4">
        <v>20601074</v>
      </c>
      <c r="L25" s="4">
        <v>9371609</v>
      </c>
      <c r="M25" s="4">
        <v>3030193</v>
      </c>
      <c r="N25" s="4">
        <v>3494093</v>
      </c>
      <c r="O25" s="4">
        <v>5556851</v>
      </c>
      <c r="P25" s="4">
        <v>6015628</v>
      </c>
      <c r="Q25" s="4">
        <v>5058988</v>
      </c>
      <c r="R25" s="4">
        <v>5540092</v>
      </c>
      <c r="S25" s="4">
        <v>6022995</v>
      </c>
      <c r="T25" s="4">
        <v>6420545</v>
      </c>
      <c r="U25" s="4">
        <v>6834064</v>
      </c>
      <c r="V25" s="4">
        <v>7261853</v>
      </c>
      <c r="W25" s="4">
        <v>7478219</v>
      </c>
      <c r="X25" s="4">
        <v>7553277</v>
      </c>
    </row>
    <row r="26" spans="1:24" ht="17.7" customHeight="1" x14ac:dyDescent="0.3">
      <c r="A26" s="2" t="s">
        <v>71</v>
      </c>
      <c r="B26" s="3" t="s">
        <v>72</v>
      </c>
      <c r="C26" s="4">
        <v>451396.99</v>
      </c>
      <c r="D26" s="4">
        <v>-6374658.0599999996</v>
      </c>
      <c r="E26" s="4">
        <v>-4830373.96</v>
      </c>
      <c r="F26" s="4">
        <v>-197242.28</v>
      </c>
      <c r="G26" s="4">
        <v>-26386782</v>
      </c>
      <c r="H26" s="4">
        <v>-28735722</v>
      </c>
      <c r="I26" s="4">
        <v>-2648897.5299999998</v>
      </c>
      <c r="J26" s="5"/>
      <c r="K26" s="4">
        <v>-6818223</v>
      </c>
      <c r="L26" s="4">
        <v>-1795555</v>
      </c>
      <c r="M26" s="4">
        <v>2366843</v>
      </c>
      <c r="N26" s="4">
        <v>2540000</v>
      </c>
      <c r="O26" s="4">
        <v>1100000</v>
      </c>
      <c r="P26" s="4">
        <v>1230000</v>
      </c>
      <c r="Q26" s="4">
        <v>2720000</v>
      </c>
      <c r="R26" s="4">
        <v>2720000</v>
      </c>
      <c r="S26" s="4">
        <v>2720000</v>
      </c>
      <c r="T26" s="4">
        <v>2720000</v>
      </c>
      <c r="U26" s="4">
        <v>2720000</v>
      </c>
      <c r="V26" s="4">
        <v>2720000</v>
      </c>
      <c r="W26" s="4">
        <v>2720000</v>
      </c>
      <c r="X26" s="4">
        <v>2750000</v>
      </c>
    </row>
    <row r="27" spans="1:24" ht="49.95" customHeight="1" x14ac:dyDescent="0.3">
      <c r="A27" s="2" t="s">
        <v>73</v>
      </c>
      <c r="B27" s="3" t="s">
        <v>74</v>
      </c>
      <c r="C27" s="4">
        <v>5128404.7699999996</v>
      </c>
      <c r="D27" s="4">
        <v>13839019.34</v>
      </c>
      <c r="E27" s="4">
        <v>4850373.96</v>
      </c>
      <c r="F27" s="4">
        <v>6423958.4400000004</v>
      </c>
      <c r="G27" s="4">
        <v>7430226</v>
      </c>
      <c r="H27" s="4">
        <v>27312444</v>
      </c>
      <c r="I27" s="4">
        <v>31404091.530000001</v>
      </c>
      <c r="J27" s="5">
        <f t="shared" ref="J27:J48" si="1">IF($H27=0,0,$I27/$H27)</f>
        <v>1.1498089123770836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ht="17.7" customHeight="1" x14ac:dyDescent="0.3">
      <c r="A28" s="2" t="s">
        <v>75</v>
      </c>
      <c r="B28" s="3" t="s">
        <v>76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2">
        <v>0</v>
      </c>
      <c r="J28" s="5">
        <f t="shared" si="1"/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</row>
    <row r="29" spans="1:24" ht="17.7" customHeight="1" x14ac:dyDescent="0.3">
      <c r="A29" s="6" t="s">
        <v>77</v>
      </c>
      <c r="B29" s="7" t="s">
        <v>78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0">
        <f t="shared" si="1"/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49.95" customHeight="1" x14ac:dyDescent="0.3">
      <c r="A30" s="6" t="s">
        <v>79</v>
      </c>
      <c r="B30" s="7" t="s">
        <v>80</v>
      </c>
      <c r="C30" s="8">
        <v>3628404.77</v>
      </c>
      <c r="D30" s="8">
        <v>5339019.34</v>
      </c>
      <c r="E30" s="8">
        <v>4850373.96</v>
      </c>
      <c r="F30" s="8">
        <v>6423958.4400000004</v>
      </c>
      <c r="G30" s="8">
        <v>1430226</v>
      </c>
      <c r="H30" s="9">
        <v>2079444</v>
      </c>
      <c r="I30" s="8">
        <v>6171091.5300000003</v>
      </c>
      <c r="J30" s="10">
        <f t="shared" si="1"/>
        <v>2.967664207355428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</row>
    <row r="31" spans="1:24" ht="17.7" customHeight="1" x14ac:dyDescent="0.3">
      <c r="A31" s="6" t="s">
        <v>81</v>
      </c>
      <c r="B31" s="7" t="s">
        <v>78</v>
      </c>
      <c r="C31" s="11">
        <v>0</v>
      </c>
      <c r="D31" s="11">
        <v>5339019.34</v>
      </c>
      <c r="E31" s="11">
        <v>4830373.96</v>
      </c>
      <c r="F31" s="11">
        <v>197242.28</v>
      </c>
      <c r="G31" s="11">
        <v>1430226</v>
      </c>
      <c r="H31" s="11">
        <v>2079444</v>
      </c>
      <c r="I31" s="11">
        <v>0</v>
      </c>
      <c r="J31" s="10">
        <f t="shared" si="1"/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17.7" customHeight="1" x14ac:dyDescent="0.3">
      <c r="A32" s="2" t="s">
        <v>82</v>
      </c>
      <c r="B32" s="3" t="s">
        <v>83</v>
      </c>
      <c r="C32" s="4">
        <v>1500000</v>
      </c>
      <c r="D32" s="4">
        <v>8500000</v>
      </c>
      <c r="E32" s="4">
        <v>0</v>
      </c>
      <c r="F32" s="4">
        <v>0</v>
      </c>
      <c r="G32" s="4">
        <v>6000000</v>
      </c>
      <c r="H32" s="4">
        <v>25233000</v>
      </c>
      <c r="I32" s="4">
        <v>25233000</v>
      </c>
      <c r="J32" s="5">
        <f t="shared" si="1"/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</row>
    <row r="33" spans="1:24" ht="49.95" customHeight="1" x14ac:dyDescent="0.3">
      <c r="A33" s="6" t="s">
        <v>84</v>
      </c>
      <c r="B33" s="7" t="s">
        <v>78</v>
      </c>
      <c r="C33" s="11">
        <v>0</v>
      </c>
      <c r="D33" s="11">
        <v>1035638.72</v>
      </c>
      <c r="E33" s="11">
        <v>0</v>
      </c>
      <c r="F33" s="11">
        <v>0</v>
      </c>
      <c r="G33" s="11">
        <v>6000000</v>
      </c>
      <c r="H33" s="11">
        <v>25233000</v>
      </c>
      <c r="I33" s="11">
        <v>2648897.5299999998</v>
      </c>
      <c r="J33" s="10">
        <f t="shared" si="1"/>
        <v>0.10497751079935005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17.7" customHeight="1" x14ac:dyDescent="0.3">
      <c r="A34" s="2" t="s">
        <v>85</v>
      </c>
      <c r="B34" s="3" t="s">
        <v>86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  <c r="I34" s="12">
        <v>0</v>
      </c>
      <c r="J34" s="5">
        <f t="shared" si="1"/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</row>
    <row r="35" spans="1:24" ht="17.7" customHeight="1" x14ac:dyDescent="0.3">
      <c r="A35" s="6" t="s">
        <v>87</v>
      </c>
      <c r="B35" s="7" t="s">
        <v>78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0">
        <f t="shared" si="1"/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17.7" customHeight="1" x14ac:dyDescent="0.3">
      <c r="A36" s="2" t="s">
        <v>88</v>
      </c>
      <c r="B36" s="3" t="s">
        <v>89</v>
      </c>
      <c r="C36" s="4">
        <v>200000</v>
      </c>
      <c r="D36" s="4">
        <v>800000</v>
      </c>
      <c r="E36" s="4">
        <v>20000</v>
      </c>
      <c r="F36" s="4">
        <v>20000</v>
      </c>
      <c r="G36" s="4">
        <v>560000</v>
      </c>
      <c r="H36" s="4">
        <v>19733152</v>
      </c>
      <c r="I36" s="4">
        <v>19733152</v>
      </c>
      <c r="J36" s="5">
        <f t="shared" si="1"/>
        <v>1</v>
      </c>
      <c r="K36" s="4">
        <v>1013000</v>
      </c>
      <c r="L36" s="4">
        <v>1520000</v>
      </c>
      <c r="M36" s="4">
        <v>2540000</v>
      </c>
      <c r="N36" s="4">
        <v>2540000</v>
      </c>
      <c r="O36" s="4">
        <v>2600000</v>
      </c>
      <c r="P36" s="4">
        <v>2730000</v>
      </c>
      <c r="Q36" s="4">
        <v>2720000</v>
      </c>
      <c r="R36" s="4">
        <v>2720000</v>
      </c>
      <c r="S36" s="4">
        <v>2720000</v>
      </c>
      <c r="T36" s="4">
        <v>2720000</v>
      </c>
      <c r="U36" s="4">
        <v>2720000</v>
      </c>
      <c r="V36" s="4">
        <v>2720000</v>
      </c>
      <c r="W36" s="4">
        <v>2720000</v>
      </c>
      <c r="X36" s="4">
        <v>2750000</v>
      </c>
    </row>
    <row r="37" spans="1:24" ht="33.9" customHeight="1" x14ac:dyDescent="0.3">
      <c r="A37" s="2" t="s">
        <v>90</v>
      </c>
      <c r="B37" s="3" t="s">
        <v>91</v>
      </c>
      <c r="C37" s="4">
        <v>200000</v>
      </c>
      <c r="D37" s="4">
        <v>800000</v>
      </c>
      <c r="E37" s="4">
        <v>20000</v>
      </c>
      <c r="F37" s="4">
        <v>20000</v>
      </c>
      <c r="G37" s="4">
        <v>560000</v>
      </c>
      <c r="H37" s="4">
        <v>19733152</v>
      </c>
      <c r="I37" s="4">
        <v>19733152</v>
      </c>
      <c r="J37" s="5">
        <f t="shared" si="1"/>
        <v>1</v>
      </c>
      <c r="K37" s="4">
        <v>1013000</v>
      </c>
      <c r="L37" s="4">
        <v>1520000</v>
      </c>
      <c r="M37" s="4">
        <v>2540000</v>
      </c>
      <c r="N37" s="4">
        <v>2540000</v>
      </c>
      <c r="O37" s="4">
        <v>2600000</v>
      </c>
      <c r="P37" s="4">
        <v>2730000</v>
      </c>
      <c r="Q37" s="4">
        <v>2720000</v>
      </c>
      <c r="R37" s="4">
        <v>2720000</v>
      </c>
      <c r="S37" s="4">
        <v>2720000</v>
      </c>
      <c r="T37" s="4">
        <v>2720000</v>
      </c>
      <c r="U37" s="4">
        <v>2720000</v>
      </c>
      <c r="V37" s="4">
        <v>2720000</v>
      </c>
      <c r="W37" s="4">
        <v>2720000</v>
      </c>
      <c r="X37" s="4">
        <v>2750000</v>
      </c>
    </row>
    <row r="38" spans="1:24" ht="49.95" customHeight="1" x14ac:dyDescent="0.3">
      <c r="A38" s="6" t="s">
        <v>92</v>
      </c>
      <c r="B38" s="7" t="s">
        <v>93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0">
        <f t="shared" si="1"/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33.9" customHeight="1" x14ac:dyDescent="0.3">
      <c r="A39" s="6" t="s">
        <v>94</v>
      </c>
      <c r="B39" s="7" t="s">
        <v>95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0">
        <f t="shared" si="1"/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33.9" customHeight="1" x14ac:dyDescent="0.3">
      <c r="A40" s="6" t="s">
        <v>96</v>
      </c>
      <c r="B40" s="7" t="s">
        <v>97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0">
        <f t="shared" si="1"/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ht="33.9" customHeight="1" x14ac:dyDescent="0.3">
      <c r="A41" s="6" t="s">
        <v>98</v>
      </c>
      <c r="B41" s="7" t="s">
        <v>99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9">
        <v>0</v>
      </c>
      <c r="I41" s="8">
        <v>0</v>
      </c>
      <c r="J41" s="10">
        <f t="shared" si="1"/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</row>
    <row r="42" spans="1:24" ht="17.7" customHeight="1" x14ac:dyDescent="0.3">
      <c r="A42" s="2" t="s">
        <v>100</v>
      </c>
      <c r="B42" s="3" t="s">
        <v>101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v>0</v>
      </c>
      <c r="I42" s="12">
        <v>0</v>
      </c>
      <c r="J42" s="5">
        <f t="shared" si="1"/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</row>
    <row r="43" spans="1:24" ht="49.95" customHeight="1" x14ac:dyDescent="0.3">
      <c r="A43" s="2" t="s">
        <v>102</v>
      </c>
      <c r="B43" s="3" t="s">
        <v>103</v>
      </c>
      <c r="C43" s="4">
        <v>26348024</v>
      </c>
      <c r="D43" s="4">
        <v>33201870</v>
      </c>
      <c r="E43" s="4">
        <v>32335716</v>
      </c>
      <c r="F43" s="4">
        <v>32335716</v>
      </c>
      <c r="G43" s="4">
        <v>36929562</v>
      </c>
      <c r="H43" s="4">
        <v>36989410</v>
      </c>
      <c r="I43" s="4">
        <v>36989410.32</v>
      </c>
      <c r="J43" s="5">
        <f t="shared" si="1"/>
        <v>1.0000000086511247</v>
      </c>
      <c r="K43" s="4">
        <v>35130256</v>
      </c>
      <c r="L43" s="4">
        <v>32764102</v>
      </c>
      <c r="M43" s="4">
        <v>29660000</v>
      </c>
      <c r="N43" s="4">
        <v>27120000</v>
      </c>
      <c r="O43" s="4">
        <v>24520000</v>
      </c>
      <c r="P43" s="4">
        <v>21790000</v>
      </c>
      <c r="Q43" s="4">
        <v>19070000</v>
      </c>
      <c r="R43" s="4">
        <v>16350000</v>
      </c>
      <c r="S43" s="4">
        <v>13630000</v>
      </c>
      <c r="T43" s="4">
        <v>10910000</v>
      </c>
      <c r="U43" s="4">
        <v>8190000</v>
      </c>
      <c r="V43" s="4">
        <v>5470000</v>
      </c>
      <c r="W43" s="4">
        <v>2750000</v>
      </c>
      <c r="X43" s="4">
        <v>0</v>
      </c>
    </row>
    <row r="44" spans="1:24" ht="66" customHeight="1" x14ac:dyDescent="0.3">
      <c r="A44" s="2" t="s">
        <v>104</v>
      </c>
      <c r="B44" s="3" t="s">
        <v>105</v>
      </c>
      <c r="C44" s="12">
        <v>4794871</v>
      </c>
      <c r="D44" s="12">
        <v>3948717</v>
      </c>
      <c r="E44" s="12">
        <v>3102564</v>
      </c>
      <c r="F44" s="12">
        <v>3102564</v>
      </c>
      <c r="G44" s="12">
        <v>2256410</v>
      </c>
      <c r="H44" s="13">
        <v>2256410</v>
      </c>
      <c r="I44" s="12">
        <v>0</v>
      </c>
      <c r="J44" s="5">
        <f t="shared" si="1"/>
        <v>0</v>
      </c>
      <c r="K44" s="13">
        <v>1410256</v>
      </c>
      <c r="L44" s="13">
        <v>564102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</row>
    <row r="45" spans="1:24" ht="33.9" customHeight="1" x14ac:dyDescent="0.3">
      <c r="A45" s="2" t="s">
        <v>106</v>
      </c>
      <c r="B45" s="3" t="s">
        <v>107</v>
      </c>
      <c r="C45" s="36" t="s">
        <v>59</v>
      </c>
      <c r="D45" s="36" t="s">
        <v>59</v>
      </c>
      <c r="E45" s="36" t="s">
        <v>59</v>
      </c>
      <c r="F45" s="36" t="s">
        <v>59</v>
      </c>
      <c r="G45" s="36" t="s">
        <v>59</v>
      </c>
      <c r="H45" s="36" t="s">
        <v>59</v>
      </c>
      <c r="I45" s="36" t="s">
        <v>59</v>
      </c>
      <c r="J45" s="37" t="e">
        <f t="shared" si="1"/>
        <v>#VALUE!</v>
      </c>
      <c r="K45" s="36" t="s">
        <v>59</v>
      </c>
      <c r="L45" s="36" t="s">
        <v>59</v>
      </c>
      <c r="M45" s="36" t="s">
        <v>59</v>
      </c>
      <c r="N45" s="36" t="s">
        <v>59</v>
      </c>
      <c r="O45" s="36" t="s">
        <v>59</v>
      </c>
      <c r="P45" s="36" t="s">
        <v>59</v>
      </c>
      <c r="Q45" s="36" t="s">
        <v>59</v>
      </c>
      <c r="R45" s="36" t="s">
        <v>59</v>
      </c>
      <c r="S45" s="36" t="s">
        <v>59</v>
      </c>
      <c r="T45" s="36" t="s">
        <v>59</v>
      </c>
      <c r="U45" s="36" t="s">
        <v>59</v>
      </c>
      <c r="V45" s="36" t="s">
        <v>59</v>
      </c>
      <c r="W45" s="36" t="s">
        <v>59</v>
      </c>
      <c r="X45" s="36" t="s">
        <v>59</v>
      </c>
    </row>
    <row r="46" spans="1:24" ht="49.95" customHeight="1" x14ac:dyDescent="0.3">
      <c r="A46" s="6" t="s">
        <v>108</v>
      </c>
      <c r="B46" s="7" t="s">
        <v>109</v>
      </c>
      <c r="C46" s="11">
        <v>3978341.1</v>
      </c>
      <c r="D46" s="11">
        <v>1978918.21</v>
      </c>
      <c r="E46" s="11">
        <v>376037.3</v>
      </c>
      <c r="F46" s="11">
        <v>6330742.0499999998</v>
      </c>
      <c r="G46" s="11">
        <v>1178218</v>
      </c>
      <c r="H46" s="11">
        <v>2236025</v>
      </c>
      <c r="I46" s="11">
        <v>5799021.6299999999</v>
      </c>
      <c r="J46" s="10">
        <f t="shared" si="1"/>
        <v>2.5934511599825583</v>
      </c>
      <c r="K46" s="11">
        <v>3071701</v>
      </c>
      <c r="L46" s="11">
        <v>4435776</v>
      </c>
      <c r="M46" s="11">
        <v>5397036</v>
      </c>
      <c r="N46" s="11">
        <v>6034093</v>
      </c>
      <c r="O46" s="11">
        <v>6656851</v>
      </c>
      <c r="P46" s="11">
        <v>7245628</v>
      </c>
      <c r="Q46" s="11">
        <v>7778988</v>
      </c>
      <c r="R46" s="11">
        <v>8260092</v>
      </c>
      <c r="S46" s="11">
        <v>8742995</v>
      </c>
      <c r="T46" s="11">
        <v>9140545</v>
      </c>
      <c r="U46" s="11">
        <v>9554064</v>
      </c>
      <c r="V46" s="11">
        <v>9981853</v>
      </c>
      <c r="W46" s="11">
        <v>10198219</v>
      </c>
      <c r="X46" s="11">
        <v>10303277</v>
      </c>
    </row>
    <row r="47" spans="1:24" ht="49.95" customHeight="1" x14ac:dyDescent="0.3">
      <c r="A47" s="6" t="s">
        <v>110</v>
      </c>
      <c r="B47" s="7" t="s">
        <v>111</v>
      </c>
      <c r="C47" s="11">
        <v>7606745.8700000001</v>
      </c>
      <c r="D47" s="11">
        <v>7317937.5499999998</v>
      </c>
      <c r="E47" s="11">
        <v>5226411.26</v>
      </c>
      <c r="F47" s="11">
        <v>12754700.49</v>
      </c>
      <c r="G47" s="11">
        <v>2608444</v>
      </c>
      <c r="H47" s="11">
        <v>4315469</v>
      </c>
      <c r="I47" s="11">
        <v>11970113.16</v>
      </c>
      <c r="J47" s="10">
        <f t="shared" si="1"/>
        <v>2.7737687746105926</v>
      </c>
      <c r="K47" s="11">
        <v>3071701</v>
      </c>
      <c r="L47" s="11">
        <v>4435776</v>
      </c>
      <c r="M47" s="11">
        <v>5397036</v>
      </c>
      <c r="N47" s="11">
        <v>6034093</v>
      </c>
      <c r="O47" s="11">
        <v>6656851</v>
      </c>
      <c r="P47" s="11">
        <v>7245628</v>
      </c>
      <c r="Q47" s="11">
        <v>7778988</v>
      </c>
      <c r="R47" s="11">
        <v>8260092</v>
      </c>
      <c r="S47" s="11">
        <v>8742995</v>
      </c>
      <c r="T47" s="11">
        <v>9140545</v>
      </c>
      <c r="U47" s="11">
        <v>9554064</v>
      </c>
      <c r="V47" s="11">
        <v>9981853</v>
      </c>
      <c r="W47" s="11">
        <v>10198219</v>
      </c>
      <c r="X47" s="11">
        <v>10303277</v>
      </c>
    </row>
    <row r="48" spans="1:24" ht="17.7" customHeight="1" x14ac:dyDescent="0.3">
      <c r="A48" s="2" t="s">
        <v>112</v>
      </c>
      <c r="B48" s="3" t="s">
        <v>113</v>
      </c>
      <c r="C48" s="36" t="s">
        <v>59</v>
      </c>
      <c r="D48" s="36" t="s">
        <v>59</v>
      </c>
      <c r="E48" s="36" t="s">
        <v>59</v>
      </c>
      <c r="F48" s="36" t="s">
        <v>59</v>
      </c>
      <c r="G48" s="36" t="s">
        <v>59</v>
      </c>
      <c r="H48" s="36" t="s">
        <v>59</v>
      </c>
      <c r="I48" s="36" t="s">
        <v>59</v>
      </c>
      <c r="J48" s="37" t="e">
        <f t="shared" si="1"/>
        <v>#VALUE!</v>
      </c>
      <c r="K48" s="36" t="s">
        <v>59</v>
      </c>
      <c r="L48" s="36" t="s">
        <v>59</v>
      </c>
      <c r="M48" s="36" t="s">
        <v>59</v>
      </c>
      <c r="N48" s="36" t="s">
        <v>59</v>
      </c>
      <c r="O48" s="36" t="s">
        <v>59</v>
      </c>
      <c r="P48" s="36" t="s">
        <v>59</v>
      </c>
      <c r="Q48" s="36" t="s">
        <v>59</v>
      </c>
      <c r="R48" s="36" t="s">
        <v>59</v>
      </c>
      <c r="S48" s="36" t="s">
        <v>59</v>
      </c>
      <c r="T48" s="36" t="s">
        <v>59</v>
      </c>
      <c r="U48" s="36" t="s">
        <v>59</v>
      </c>
      <c r="V48" s="36" t="s">
        <v>59</v>
      </c>
      <c r="W48" s="36" t="s">
        <v>59</v>
      </c>
      <c r="X48" s="36" t="s">
        <v>59</v>
      </c>
    </row>
    <row r="49" spans="1:24" ht="82.05" customHeight="1" x14ac:dyDescent="0.3">
      <c r="A49" s="14" t="s">
        <v>114</v>
      </c>
      <c r="B49" s="15" t="s">
        <v>115</v>
      </c>
      <c r="C49" s="16">
        <v>9.2999999999999992E-3</v>
      </c>
      <c r="D49" s="16">
        <v>1.6199999999999999E-2</v>
      </c>
      <c r="E49" s="16">
        <v>1.06E-2</v>
      </c>
      <c r="F49" s="16">
        <v>1.1299999999999999E-2</v>
      </c>
      <c r="G49" s="16">
        <v>1.6400000000000001E-2</v>
      </c>
      <c r="H49" s="16">
        <v>0.18590000000000001</v>
      </c>
      <c r="I49" s="16">
        <v>0.18490000000000001</v>
      </c>
      <c r="J49" s="10"/>
      <c r="K49" s="16">
        <v>2.47E-2</v>
      </c>
      <c r="L49" s="16">
        <v>3.1199999999999999E-2</v>
      </c>
      <c r="M49" s="16">
        <v>4.2099999999999999E-2</v>
      </c>
      <c r="N49" s="16">
        <v>3.9899999999999998E-2</v>
      </c>
      <c r="O49" s="16">
        <v>3.7999999999999999E-2</v>
      </c>
      <c r="P49" s="16">
        <v>3.73E-2</v>
      </c>
      <c r="Q49" s="16">
        <v>3.49E-2</v>
      </c>
      <c r="R49" s="16">
        <v>3.2899999999999999E-2</v>
      </c>
      <c r="S49" s="16">
        <v>3.1E-2</v>
      </c>
      <c r="T49" s="16">
        <v>2.92E-2</v>
      </c>
      <c r="U49" s="16">
        <v>2.76E-2</v>
      </c>
      <c r="V49" s="16">
        <v>2.5999999999999999E-2</v>
      </c>
      <c r="W49" s="16">
        <v>2.4500000000000001E-2</v>
      </c>
      <c r="X49" s="16">
        <v>2.3300000000000001E-2</v>
      </c>
    </row>
    <row r="50" spans="1:24" ht="82.05" customHeight="1" x14ac:dyDescent="0.3">
      <c r="A50" s="14" t="s">
        <v>116</v>
      </c>
      <c r="B50" s="15" t="s">
        <v>117</v>
      </c>
      <c r="C50" s="16">
        <v>9.2999999999999992E-3</v>
      </c>
      <c r="D50" s="16">
        <v>1.6199999999999999E-2</v>
      </c>
      <c r="E50" s="16">
        <v>1.06E-2</v>
      </c>
      <c r="F50" s="16">
        <v>1.1299999999999999E-2</v>
      </c>
      <c r="G50" s="16">
        <v>1.6400000000000001E-2</v>
      </c>
      <c r="H50" s="16">
        <v>0.18590000000000001</v>
      </c>
      <c r="I50" s="16">
        <v>0.18490000000000001</v>
      </c>
      <c r="J50" s="10"/>
      <c r="K50" s="16">
        <v>2.47E-2</v>
      </c>
      <c r="L50" s="16">
        <v>3.1199999999999999E-2</v>
      </c>
      <c r="M50" s="16">
        <v>4.2099999999999999E-2</v>
      </c>
      <c r="N50" s="16">
        <v>3.9899999999999998E-2</v>
      </c>
      <c r="O50" s="16">
        <v>3.7999999999999999E-2</v>
      </c>
      <c r="P50" s="16">
        <v>3.73E-2</v>
      </c>
      <c r="Q50" s="16">
        <v>3.49E-2</v>
      </c>
      <c r="R50" s="16">
        <v>3.2899999999999999E-2</v>
      </c>
      <c r="S50" s="16">
        <v>3.1E-2</v>
      </c>
      <c r="T50" s="16">
        <v>2.92E-2</v>
      </c>
      <c r="U50" s="16">
        <v>2.76E-2</v>
      </c>
      <c r="V50" s="16">
        <v>2.5999999999999999E-2</v>
      </c>
      <c r="W50" s="16">
        <v>2.4500000000000001E-2</v>
      </c>
      <c r="X50" s="16">
        <v>2.3300000000000001E-2</v>
      </c>
    </row>
    <row r="51" spans="1:24" ht="66" customHeight="1" x14ac:dyDescent="0.3">
      <c r="A51" s="6" t="s">
        <v>118</v>
      </c>
      <c r="B51" s="7" t="s">
        <v>119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9">
        <v>0</v>
      </c>
      <c r="I51" s="8">
        <v>0</v>
      </c>
      <c r="J51" s="10">
        <f>IF($H51=0,0,$I51/$H51)</f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</row>
    <row r="52" spans="1:24" ht="82.05" customHeight="1" x14ac:dyDescent="0.3">
      <c r="A52" s="14" t="s">
        <v>120</v>
      </c>
      <c r="B52" s="15" t="s">
        <v>121</v>
      </c>
      <c r="C52" s="16">
        <v>9.2999999999999992E-3</v>
      </c>
      <c r="D52" s="16">
        <v>1.6199999999999999E-2</v>
      </c>
      <c r="E52" s="16">
        <v>1.06E-2</v>
      </c>
      <c r="F52" s="16">
        <v>1.1299999999999999E-2</v>
      </c>
      <c r="G52" s="16">
        <v>1.6400000000000001E-2</v>
      </c>
      <c r="H52" s="16">
        <v>0.18590000000000001</v>
      </c>
      <c r="I52" s="16">
        <v>0.18490000000000001</v>
      </c>
      <c r="J52" s="10"/>
      <c r="K52" s="16">
        <v>2.47E-2</v>
      </c>
      <c r="L52" s="16">
        <v>3.1199999999999999E-2</v>
      </c>
      <c r="M52" s="16">
        <v>4.2099999999999999E-2</v>
      </c>
      <c r="N52" s="16">
        <v>3.9899999999999998E-2</v>
      </c>
      <c r="O52" s="16">
        <v>3.7999999999999999E-2</v>
      </c>
      <c r="P52" s="16">
        <v>3.73E-2</v>
      </c>
      <c r="Q52" s="16">
        <v>3.49E-2</v>
      </c>
      <c r="R52" s="16">
        <v>3.2899999999999999E-2</v>
      </c>
      <c r="S52" s="16">
        <v>3.1E-2</v>
      </c>
      <c r="T52" s="16">
        <v>2.92E-2</v>
      </c>
      <c r="U52" s="16">
        <v>2.76E-2</v>
      </c>
      <c r="V52" s="16">
        <v>2.5999999999999999E-2</v>
      </c>
      <c r="W52" s="16">
        <v>2.4500000000000001E-2</v>
      </c>
      <c r="X52" s="16">
        <v>2.3300000000000001E-2</v>
      </c>
    </row>
    <row r="53" spans="1:24" ht="66" customHeight="1" x14ac:dyDescent="0.3">
      <c r="A53" s="14" t="s">
        <v>122</v>
      </c>
      <c r="B53" s="15" t="s">
        <v>123</v>
      </c>
      <c r="C53" s="16">
        <v>5.7500000000000002E-2</v>
      </c>
      <c r="D53" s="16">
        <v>2.3300000000000001E-2</v>
      </c>
      <c r="E53" s="16">
        <v>6.1499999999999999E-2</v>
      </c>
      <c r="F53" s="16">
        <v>7.51E-2</v>
      </c>
      <c r="G53" s="16">
        <v>5.4300000000000001E-2</v>
      </c>
      <c r="H53" s="16">
        <v>2.3699999999999999E-2</v>
      </c>
      <c r="I53" s="16">
        <v>5.3600000000000002E-2</v>
      </c>
      <c r="J53" s="10"/>
      <c r="K53" s="16">
        <v>6.4299999999999996E-2</v>
      </c>
      <c r="L53" s="16">
        <v>4.9799999999999997E-2</v>
      </c>
      <c r="M53" s="16">
        <v>6.0699999999999997E-2</v>
      </c>
      <c r="N53" s="16">
        <v>6.5799999999999997E-2</v>
      </c>
      <c r="O53" s="16">
        <v>7.0499999999999993E-2</v>
      </c>
      <c r="P53" s="16">
        <v>7.4499999999999997E-2</v>
      </c>
      <c r="Q53" s="16">
        <v>7.7700000000000005E-2</v>
      </c>
      <c r="R53" s="16">
        <v>8.0299999999999996E-2</v>
      </c>
      <c r="S53" s="16">
        <v>8.2699999999999996E-2</v>
      </c>
      <c r="T53" s="16">
        <v>8.4199999999999997E-2</v>
      </c>
      <c r="U53" s="16">
        <v>8.5699999999999998E-2</v>
      </c>
      <c r="V53" s="16">
        <v>8.7099999999999997E-2</v>
      </c>
      <c r="W53" s="16">
        <v>8.6900000000000005E-2</v>
      </c>
      <c r="X53" s="16">
        <v>8.5699999999999998E-2</v>
      </c>
    </row>
    <row r="54" spans="1:24" ht="82.05" customHeight="1" x14ac:dyDescent="0.3">
      <c r="A54" s="17" t="s">
        <v>124</v>
      </c>
      <c r="B54" s="18" t="s">
        <v>125</v>
      </c>
      <c r="C54" s="19">
        <v>0.15</v>
      </c>
      <c r="D54" s="19">
        <v>0.15</v>
      </c>
      <c r="E54" s="19">
        <v>0.15</v>
      </c>
      <c r="F54" s="19">
        <v>0.15</v>
      </c>
      <c r="G54" s="19">
        <v>4.7399999999999998E-2</v>
      </c>
      <c r="H54" s="19">
        <v>4.7399999999999998E-2</v>
      </c>
      <c r="I54" s="19">
        <v>4.7399999999999998E-2</v>
      </c>
      <c r="J54" s="5"/>
      <c r="K54" s="19">
        <v>3.6200000000000003E-2</v>
      </c>
      <c r="L54" s="19">
        <v>4.9799999999999997E-2</v>
      </c>
      <c r="M54" s="19">
        <v>4.5900000000000003E-2</v>
      </c>
      <c r="N54" s="19">
        <v>5.8299999999999998E-2</v>
      </c>
      <c r="O54" s="19">
        <v>5.8799999999999998E-2</v>
      </c>
      <c r="P54" s="19">
        <v>6.5699999999999995E-2</v>
      </c>
      <c r="Q54" s="19">
        <v>7.0300000000000001E-2</v>
      </c>
      <c r="R54" s="19">
        <v>7.4200000000000002E-2</v>
      </c>
      <c r="S54" s="19">
        <v>7.7499999999999999E-2</v>
      </c>
      <c r="T54" s="19">
        <v>8.0199999999999994E-2</v>
      </c>
      <c r="U54" s="19">
        <v>8.2400000000000001E-2</v>
      </c>
      <c r="V54" s="19">
        <v>8.4199999999999997E-2</v>
      </c>
      <c r="W54" s="19">
        <v>8.5699999999999998E-2</v>
      </c>
      <c r="X54" s="19">
        <v>8.6599999999999996E-2</v>
      </c>
    </row>
    <row r="55" spans="1:24" ht="82.05" customHeight="1" x14ac:dyDescent="0.3">
      <c r="A55" s="14" t="s">
        <v>126</v>
      </c>
      <c r="B55" s="15" t="s">
        <v>127</v>
      </c>
      <c r="C55" s="16">
        <v>0.15</v>
      </c>
      <c r="D55" s="16">
        <v>0.15</v>
      </c>
      <c r="E55" s="16">
        <v>0.15</v>
      </c>
      <c r="F55" s="16">
        <v>0.15</v>
      </c>
      <c r="G55" s="16">
        <v>4.7399999999999998E-2</v>
      </c>
      <c r="H55" s="16">
        <v>5.1999999999999998E-2</v>
      </c>
      <c r="I55" s="16">
        <v>5.1999999999999998E-2</v>
      </c>
      <c r="J55" s="10"/>
      <c r="K55" s="16">
        <v>4.07E-2</v>
      </c>
      <c r="L55" s="16">
        <v>5.4399999999999997E-2</v>
      </c>
      <c r="M55" s="16">
        <v>4.5900000000000003E-2</v>
      </c>
      <c r="N55" s="16">
        <v>5.8299999999999998E-2</v>
      </c>
      <c r="O55" s="16">
        <v>5.8799999999999998E-2</v>
      </c>
      <c r="P55" s="16">
        <v>6.5699999999999995E-2</v>
      </c>
      <c r="Q55" s="16">
        <v>7.0300000000000001E-2</v>
      </c>
      <c r="R55" s="16">
        <v>7.4200000000000002E-2</v>
      </c>
      <c r="S55" s="16">
        <v>7.7499999999999999E-2</v>
      </c>
      <c r="T55" s="16">
        <v>8.0199999999999994E-2</v>
      </c>
      <c r="U55" s="16">
        <v>8.2400000000000001E-2</v>
      </c>
      <c r="V55" s="16">
        <v>8.4199999999999997E-2</v>
      </c>
      <c r="W55" s="16">
        <v>8.5699999999999998E-2</v>
      </c>
      <c r="X55" s="16">
        <v>8.6599999999999996E-2</v>
      </c>
    </row>
    <row r="56" spans="1:24" ht="98.25" customHeight="1" x14ac:dyDescent="0.3">
      <c r="A56" s="2" t="s">
        <v>128</v>
      </c>
      <c r="B56" s="3" t="s">
        <v>129</v>
      </c>
      <c r="C56" s="20">
        <v>0.14069999999999999</v>
      </c>
      <c r="D56" s="20" t="s">
        <v>130</v>
      </c>
      <c r="E56" s="20" t="s">
        <v>130</v>
      </c>
      <c r="F56" s="20" t="s">
        <v>130</v>
      </c>
      <c r="G56" s="20" t="s">
        <v>130</v>
      </c>
      <c r="H56" s="21" t="s">
        <v>131</v>
      </c>
      <c r="I56" s="21" t="s">
        <v>131</v>
      </c>
      <c r="J56" s="22"/>
      <c r="K56" s="20" t="s">
        <v>130</v>
      </c>
      <c r="L56" s="20" t="s">
        <v>130</v>
      </c>
      <c r="M56" s="20" t="s">
        <v>130</v>
      </c>
      <c r="N56" s="20" t="s">
        <v>130</v>
      </c>
      <c r="O56" s="20" t="s">
        <v>130</v>
      </c>
      <c r="P56" s="20" t="s">
        <v>130</v>
      </c>
      <c r="Q56" s="20" t="s">
        <v>130</v>
      </c>
      <c r="R56" s="20" t="s">
        <v>130</v>
      </c>
      <c r="S56" s="20" t="s">
        <v>130</v>
      </c>
      <c r="T56" s="20" t="s">
        <v>130</v>
      </c>
      <c r="U56" s="20" t="s">
        <v>130</v>
      </c>
      <c r="V56" s="20" t="s">
        <v>130</v>
      </c>
      <c r="W56" s="20" t="s">
        <v>130</v>
      </c>
      <c r="X56" s="20" t="s">
        <v>130</v>
      </c>
    </row>
    <row r="57" spans="1:24" ht="98.25" customHeight="1" x14ac:dyDescent="0.3">
      <c r="A57" s="6" t="s">
        <v>132</v>
      </c>
      <c r="B57" s="7" t="s">
        <v>133</v>
      </c>
      <c r="C57" s="23">
        <v>0.14069999999999999</v>
      </c>
      <c r="D57" s="23" t="s">
        <v>130</v>
      </c>
      <c r="E57" s="23" t="s">
        <v>130</v>
      </c>
      <c r="F57" s="23" t="s">
        <v>130</v>
      </c>
      <c r="G57" s="23" t="s">
        <v>130</v>
      </c>
      <c r="H57" s="24" t="s">
        <v>131</v>
      </c>
      <c r="I57" s="24" t="s">
        <v>131</v>
      </c>
      <c r="J57" s="25"/>
      <c r="K57" s="23" t="s">
        <v>130</v>
      </c>
      <c r="L57" s="23" t="s">
        <v>130</v>
      </c>
      <c r="M57" s="23" t="s">
        <v>130</v>
      </c>
      <c r="N57" s="23" t="s">
        <v>130</v>
      </c>
      <c r="O57" s="23" t="s">
        <v>130</v>
      </c>
      <c r="P57" s="23" t="s">
        <v>130</v>
      </c>
      <c r="Q57" s="23" t="s">
        <v>130</v>
      </c>
      <c r="R57" s="23" t="s">
        <v>130</v>
      </c>
      <c r="S57" s="23" t="s">
        <v>130</v>
      </c>
      <c r="T57" s="23" t="s">
        <v>130</v>
      </c>
      <c r="U57" s="23" t="s">
        <v>130</v>
      </c>
      <c r="V57" s="23" t="s">
        <v>130</v>
      </c>
      <c r="W57" s="23" t="s">
        <v>130</v>
      </c>
      <c r="X57" s="23" t="s">
        <v>130</v>
      </c>
    </row>
    <row r="58" spans="1:24" ht="33.9" customHeight="1" x14ac:dyDescent="0.3">
      <c r="A58" s="2" t="s">
        <v>134</v>
      </c>
      <c r="B58" s="3" t="s">
        <v>135</v>
      </c>
      <c r="C58" s="4">
        <v>451396.99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5"/>
      <c r="K58" s="4">
        <v>0</v>
      </c>
      <c r="L58" s="4">
        <v>0</v>
      </c>
      <c r="M58" s="4">
        <v>2366843</v>
      </c>
      <c r="N58" s="4">
        <v>2540000</v>
      </c>
      <c r="O58" s="4">
        <v>1100000</v>
      </c>
      <c r="P58" s="4">
        <v>1230000</v>
      </c>
      <c r="Q58" s="4">
        <v>2720000</v>
      </c>
      <c r="R58" s="4">
        <v>2720000</v>
      </c>
      <c r="S58" s="4">
        <v>2720000</v>
      </c>
      <c r="T58" s="4">
        <v>2720000</v>
      </c>
      <c r="U58" s="4">
        <v>2720000</v>
      </c>
      <c r="V58" s="4">
        <v>2720000</v>
      </c>
      <c r="W58" s="4">
        <v>2720000</v>
      </c>
      <c r="X58" s="4">
        <v>2750000</v>
      </c>
    </row>
    <row r="59" spans="1:24" ht="17.7" customHeight="1" x14ac:dyDescent="0.3">
      <c r="A59" s="6" t="s">
        <v>136</v>
      </c>
      <c r="B59" s="7" t="s">
        <v>137</v>
      </c>
      <c r="C59" s="11">
        <v>200000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0"/>
      <c r="K59" s="11">
        <v>0</v>
      </c>
      <c r="L59" s="11">
        <v>0</v>
      </c>
      <c r="M59" s="11">
        <v>2366843</v>
      </c>
      <c r="N59" s="11">
        <v>2540000</v>
      </c>
      <c r="O59" s="11">
        <v>1100000</v>
      </c>
      <c r="P59" s="11">
        <v>1230000</v>
      </c>
      <c r="Q59" s="11">
        <v>2720000</v>
      </c>
      <c r="R59" s="11">
        <v>2720000</v>
      </c>
      <c r="S59" s="11">
        <v>2720000</v>
      </c>
      <c r="T59" s="11">
        <v>2720000</v>
      </c>
      <c r="U59" s="11">
        <v>2720000</v>
      </c>
      <c r="V59" s="11">
        <v>2720000</v>
      </c>
      <c r="W59" s="11">
        <v>2720000</v>
      </c>
      <c r="X59" s="11">
        <v>2750000</v>
      </c>
    </row>
    <row r="60" spans="1:24" ht="33.9" customHeight="1" x14ac:dyDescent="0.3">
      <c r="A60" s="2" t="s">
        <v>138</v>
      </c>
      <c r="B60" s="3" t="s">
        <v>139</v>
      </c>
      <c r="C60" s="36" t="s">
        <v>59</v>
      </c>
      <c r="D60" s="36" t="s">
        <v>59</v>
      </c>
      <c r="E60" s="36" t="s">
        <v>59</v>
      </c>
      <c r="F60" s="36" t="s">
        <v>59</v>
      </c>
      <c r="G60" s="36" t="s">
        <v>59</v>
      </c>
      <c r="H60" s="36" t="s">
        <v>59</v>
      </c>
      <c r="I60" s="36" t="s">
        <v>59</v>
      </c>
      <c r="J60" s="37" t="e">
        <f t="shared" ref="J60:J91" si="2">IF($H60=0,0,$I60/$H60)</f>
        <v>#VALUE!</v>
      </c>
      <c r="K60" s="36" t="s">
        <v>59</v>
      </c>
      <c r="L60" s="36" t="s">
        <v>59</v>
      </c>
      <c r="M60" s="36" t="s">
        <v>59</v>
      </c>
      <c r="N60" s="36" t="s">
        <v>59</v>
      </c>
      <c r="O60" s="36" t="s">
        <v>59</v>
      </c>
      <c r="P60" s="36" t="s">
        <v>59</v>
      </c>
      <c r="Q60" s="36" t="s">
        <v>59</v>
      </c>
      <c r="R60" s="36" t="s">
        <v>59</v>
      </c>
      <c r="S60" s="36" t="s">
        <v>59</v>
      </c>
      <c r="T60" s="36" t="s">
        <v>59</v>
      </c>
      <c r="U60" s="36" t="s">
        <v>59</v>
      </c>
      <c r="V60" s="36" t="s">
        <v>59</v>
      </c>
      <c r="W60" s="36" t="s">
        <v>59</v>
      </c>
      <c r="X60" s="36" t="s">
        <v>59</v>
      </c>
    </row>
    <row r="61" spans="1:24" ht="49.95" customHeight="1" x14ac:dyDescent="0.3">
      <c r="A61" s="6" t="s">
        <v>140</v>
      </c>
      <c r="B61" s="7" t="s">
        <v>141</v>
      </c>
      <c r="C61" s="8">
        <v>42554431.539999999</v>
      </c>
      <c r="D61" s="8">
        <v>44059263.049999997</v>
      </c>
      <c r="E61" s="8">
        <v>45926759.200000003</v>
      </c>
      <c r="F61" s="8">
        <v>44900672.75</v>
      </c>
      <c r="G61" s="8">
        <v>43945596</v>
      </c>
      <c r="H61" s="9">
        <v>49138333.030000001</v>
      </c>
      <c r="I61" s="8">
        <v>48990413.799999997</v>
      </c>
      <c r="J61" s="10">
        <f t="shared" si="2"/>
        <v>0.99698973854262218</v>
      </c>
      <c r="K61" s="9">
        <v>45044236</v>
      </c>
      <c r="L61" s="9">
        <v>46170342</v>
      </c>
      <c r="M61" s="9">
        <v>47324601</v>
      </c>
      <c r="N61" s="9">
        <v>48507716</v>
      </c>
      <c r="O61" s="9">
        <v>49720409</v>
      </c>
      <c r="P61" s="9">
        <v>50963419</v>
      </c>
      <c r="Q61" s="9">
        <v>52237504</v>
      </c>
      <c r="R61" s="9">
        <v>53543442</v>
      </c>
      <c r="S61" s="9">
        <v>54882028</v>
      </c>
      <c r="T61" s="9">
        <v>56254079</v>
      </c>
      <c r="U61" s="9">
        <v>57660431</v>
      </c>
      <c r="V61" s="9">
        <v>59101942</v>
      </c>
      <c r="W61" s="9">
        <v>60579491</v>
      </c>
      <c r="X61" s="9">
        <v>62093978</v>
      </c>
    </row>
    <row r="62" spans="1:24" ht="49.95" customHeight="1" x14ac:dyDescent="0.3">
      <c r="A62" s="6" t="s">
        <v>142</v>
      </c>
      <c r="B62" s="7" t="s">
        <v>143</v>
      </c>
      <c r="C62" s="8">
        <v>7601540.5999999996</v>
      </c>
      <c r="D62" s="8">
        <v>10139200.869999999</v>
      </c>
      <c r="E62" s="8">
        <v>8419184</v>
      </c>
      <c r="F62" s="8">
        <v>8187774.9400000004</v>
      </c>
      <c r="G62" s="8">
        <v>8678412</v>
      </c>
      <c r="H62" s="9">
        <v>8119368</v>
      </c>
      <c r="I62" s="8">
        <v>7895113.9299999997</v>
      </c>
      <c r="J62" s="10">
        <f t="shared" si="2"/>
        <v>0.97238035398814293</v>
      </c>
      <c r="K62" s="9">
        <v>8895372</v>
      </c>
      <c r="L62" s="9">
        <v>9117756</v>
      </c>
      <c r="M62" s="9">
        <v>9345700</v>
      </c>
      <c r="N62" s="9">
        <v>9579343</v>
      </c>
      <c r="O62" s="9">
        <v>9818827</v>
      </c>
      <c r="P62" s="9">
        <v>10064298</v>
      </c>
      <c r="Q62" s="9">
        <v>10315905</v>
      </c>
      <c r="R62" s="9">
        <v>10573803</v>
      </c>
      <c r="S62" s="9">
        <v>10838148</v>
      </c>
      <c r="T62" s="9">
        <v>11109102</v>
      </c>
      <c r="U62" s="9">
        <v>11386830</v>
      </c>
      <c r="V62" s="9">
        <v>11671501</v>
      </c>
      <c r="W62" s="9">
        <v>11963289</v>
      </c>
      <c r="X62" s="9">
        <v>12262371</v>
      </c>
    </row>
    <row r="63" spans="1:24" ht="33.9" customHeight="1" x14ac:dyDescent="0.3">
      <c r="A63" s="6" t="s">
        <v>144</v>
      </c>
      <c r="B63" s="7" t="s">
        <v>145</v>
      </c>
      <c r="C63" s="11">
        <v>2782348</v>
      </c>
      <c r="D63" s="11">
        <v>10406315.58</v>
      </c>
      <c r="E63" s="11">
        <v>17666529.260000002</v>
      </c>
      <c r="F63" s="11">
        <v>17666529.260000002</v>
      </c>
      <c r="G63" s="11">
        <v>27727290</v>
      </c>
      <c r="H63" s="11">
        <v>28362658</v>
      </c>
      <c r="I63" s="11">
        <v>0</v>
      </c>
      <c r="J63" s="10">
        <f t="shared" si="2"/>
        <v>0</v>
      </c>
      <c r="K63" s="11">
        <v>14257367</v>
      </c>
      <c r="L63" s="11">
        <v>5347581</v>
      </c>
      <c r="M63" s="11">
        <v>415175</v>
      </c>
      <c r="N63" s="11">
        <v>1200000</v>
      </c>
      <c r="O63" s="11">
        <v>1500000</v>
      </c>
      <c r="P63" s="11">
        <v>1500000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17.7" customHeight="1" x14ac:dyDescent="0.3">
      <c r="A64" s="6" t="s">
        <v>146</v>
      </c>
      <c r="B64" s="7" t="s">
        <v>147</v>
      </c>
      <c r="C64" s="11">
        <v>0</v>
      </c>
      <c r="D64" s="11">
        <v>9033855.5800000001</v>
      </c>
      <c r="E64" s="11">
        <v>7062663</v>
      </c>
      <c r="F64" s="11">
        <v>7062663</v>
      </c>
      <c r="G64" s="11">
        <v>3809648</v>
      </c>
      <c r="H64" s="11">
        <v>4068705</v>
      </c>
      <c r="I64" s="11">
        <v>0</v>
      </c>
      <c r="J64" s="10">
        <f t="shared" si="2"/>
        <v>0</v>
      </c>
      <c r="K64" s="11">
        <v>3466006</v>
      </c>
      <c r="L64" s="11">
        <v>2032026</v>
      </c>
      <c r="M64" s="11">
        <v>242018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ht="17.7" customHeight="1" x14ac:dyDescent="0.3">
      <c r="A65" s="6" t="s">
        <v>148</v>
      </c>
      <c r="B65" s="7" t="s">
        <v>149</v>
      </c>
      <c r="C65" s="11">
        <v>2782348</v>
      </c>
      <c r="D65" s="11">
        <v>1372460</v>
      </c>
      <c r="E65" s="11">
        <v>10603866.26</v>
      </c>
      <c r="F65" s="11">
        <v>10603866.26</v>
      </c>
      <c r="G65" s="11">
        <v>23917642</v>
      </c>
      <c r="H65" s="11">
        <v>24293953</v>
      </c>
      <c r="I65" s="11">
        <v>0</v>
      </c>
      <c r="J65" s="10">
        <f t="shared" si="2"/>
        <v>0</v>
      </c>
      <c r="K65" s="11">
        <v>10791361</v>
      </c>
      <c r="L65" s="11">
        <v>3315555</v>
      </c>
      <c r="M65" s="11">
        <v>173157</v>
      </c>
      <c r="N65" s="11">
        <v>1200000</v>
      </c>
      <c r="O65" s="11">
        <v>1500000</v>
      </c>
      <c r="P65" s="11">
        <v>1500000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ht="17.7" customHeight="1" x14ac:dyDescent="0.3">
      <c r="A66" s="6" t="s">
        <v>150</v>
      </c>
      <c r="B66" s="7" t="s">
        <v>151</v>
      </c>
      <c r="C66" s="11">
        <v>0</v>
      </c>
      <c r="D66" s="11">
        <v>0</v>
      </c>
      <c r="E66" s="11">
        <v>0</v>
      </c>
      <c r="F66" s="11">
        <v>0</v>
      </c>
      <c r="G66" s="11">
        <v>19516556</v>
      </c>
      <c r="H66" s="11">
        <v>21156430</v>
      </c>
      <c r="I66" s="11">
        <v>0</v>
      </c>
      <c r="J66" s="10">
        <f t="shared" si="2"/>
        <v>0</v>
      </c>
      <c r="K66" s="11">
        <v>7831223</v>
      </c>
      <c r="L66" s="11">
        <v>3315555</v>
      </c>
      <c r="M66" s="11">
        <v>173157</v>
      </c>
      <c r="N66" s="11">
        <v>0</v>
      </c>
      <c r="O66" s="11">
        <v>1500000</v>
      </c>
      <c r="P66" s="11">
        <v>1500000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ht="49.95" customHeight="1" x14ac:dyDescent="0.3">
      <c r="A67" s="6" t="s">
        <v>152</v>
      </c>
      <c r="B67" s="7" t="s">
        <v>153</v>
      </c>
      <c r="C67" s="8">
        <v>13590966.9</v>
      </c>
      <c r="D67" s="8">
        <v>19549782.870000001</v>
      </c>
      <c r="E67" s="8">
        <v>18725555.27</v>
      </c>
      <c r="F67" s="8">
        <v>11725314.68</v>
      </c>
      <c r="G67" s="8">
        <v>41730042</v>
      </c>
      <c r="H67" s="9">
        <v>37556451</v>
      </c>
      <c r="I67" s="8">
        <v>35607388.659999996</v>
      </c>
      <c r="J67" s="10">
        <f t="shared" si="2"/>
        <v>0.94810312774228844</v>
      </c>
      <c r="K67" s="9">
        <v>12769851</v>
      </c>
      <c r="L67" s="9">
        <v>6056054</v>
      </c>
      <c r="M67" s="9">
        <v>2857036</v>
      </c>
      <c r="N67" s="9">
        <v>3494093</v>
      </c>
      <c r="O67" s="9">
        <v>4056851</v>
      </c>
      <c r="P67" s="9">
        <v>4515628</v>
      </c>
      <c r="Q67" s="9">
        <v>5058988</v>
      </c>
      <c r="R67" s="9">
        <v>5540092</v>
      </c>
      <c r="S67" s="9">
        <v>6022995</v>
      </c>
      <c r="T67" s="9">
        <v>6420545</v>
      </c>
      <c r="U67" s="9">
        <v>6834064</v>
      </c>
      <c r="V67" s="9">
        <v>7261853</v>
      </c>
      <c r="W67" s="9">
        <v>7478219</v>
      </c>
      <c r="X67" s="9">
        <v>7553277</v>
      </c>
    </row>
    <row r="68" spans="1:24" ht="49.95" customHeight="1" x14ac:dyDescent="0.3">
      <c r="A68" s="6" t="s">
        <v>154</v>
      </c>
      <c r="B68" s="7" t="s">
        <v>155</v>
      </c>
      <c r="C68" s="8">
        <v>1334475</v>
      </c>
      <c r="D68" s="8">
        <v>799782.19</v>
      </c>
      <c r="E68" s="8">
        <v>10000</v>
      </c>
      <c r="F68" s="8">
        <v>7851</v>
      </c>
      <c r="G68" s="8">
        <v>0</v>
      </c>
      <c r="H68" s="9">
        <v>1011435</v>
      </c>
      <c r="I68" s="8">
        <v>1011434.23</v>
      </c>
      <c r="J68" s="10">
        <f t="shared" si="2"/>
        <v>0.99999923870540364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</row>
    <row r="69" spans="1:24" hidden="1" x14ac:dyDescent="0.3">
      <c r="A69" s="6" t="s">
        <v>156</v>
      </c>
      <c r="B69" s="7" t="s">
        <v>41</v>
      </c>
      <c r="C69" s="8">
        <v>-1334475</v>
      </c>
      <c r="D69" s="8">
        <v>0.28000000000000003</v>
      </c>
      <c r="E69" s="8">
        <v>0</v>
      </c>
      <c r="F69" s="8">
        <v>0</v>
      </c>
      <c r="G69" s="8">
        <v>0</v>
      </c>
      <c r="H69" s="9">
        <v>0</v>
      </c>
      <c r="I69" s="8">
        <v>0</v>
      </c>
      <c r="J69" s="10">
        <f t="shared" si="2"/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</row>
    <row r="70" spans="1:24" ht="49.95" customHeight="1" x14ac:dyDescent="0.3">
      <c r="A70" s="2" t="s">
        <v>157</v>
      </c>
      <c r="B70" s="3" t="s">
        <v>158</v>
      </c>
      <c r="C70" s="36" t="s">
        <v>59</v>
      </c>
      <c r="D70" s="36" t="s">
        <v>59</v>
      </c>
      <c r="E70" s="36" t="s">
        <v>59</v>
      </c>
      <c r="F70" s="36" t="s">
        <v>59</v>
      </c>
      <c r="G70" s="36" t="s">
        <v>59</v>
      </c>
      <c r="H70" s="36" t="s">
        <v>59</v>
      </c>
      <c r="I70" s="36" t="s">
        <v>59</v>
      </c>
      <c r="J70" s="37" t="e">
        <f t="shared" si="2"/>
        <v>#VALUE!</v>
      </c>
      <c r="K70" s="36" t="s">
        <v>59</v>
      </c>
      <c r="L70" s="36" t="s">
        <v>59</v>
      </c>
      <c r="M70" s="36" t="s">
        <v>59</v>
      </c>
      <c r="N70" s="36" t="s">
        <v>59</v>
      </c>
      <c r="O70" s="36" t="s">
        <v>59</v>
      </c>
      <c r="P70" s="36" t="s">
        <v>59</v>
      </c>
      <c r="Q70" s="36" t="s">
        <v>59</v>
      </c>
      <c r="R70" s="36" t="s">
        <v>59</v>
      </c>
      <c r="S70" s="36" t="s">
        <v>59</v>
      </c>
      <c r="T70" s="36" t="s">
        <v>59</v>
      </c>
      <c r="U70" s="36" t="s">
        <v>59</v>
      </c>
      <c r="V70" s="36" t="s">
        <v>59</v>
      </c>
      <c r="W70" s="36" t="s">
        <v>59</v>
      </c>
      <c r="X70" s="36" t="s">
        <v>59</v>
      </c>
    </row>
    <row r="71" spans="1:24" ht="49.95" customHeight="1" x14ac:dyDescent="0.3">
      <c r="A71" s="6" t="s">
        <v>159</v>
      </c>
      <c r="B71" s="7" t="s">
        <v>160</v>
      </c>
      <c r="C71" s="8">
        <v>1260711.92</v>
      </c>
      <c r="D71" s="8">
        <v>5372973.6500000004</v>
      </c>
      <c r="E71" s="8">
        <v>6782265</v>
      </c>
      <c r="F71" s="8">
        <v>6437288.9900000002</v>
      </c>
      <c r="G71" s="8">
        <v>2581977</v>
      </c>
      <c r="H71" s="9">
        <v>2775215</v>
      </c>
      <c r="I71" s="8">
        <v>3004810.24</v>
      </c>
      <c r="J71" s="10">
        <f t="shared" si="2"/>
        <v>1.0827306136641666</v>
      </c>
      <c r="K71" s="9">
        <v>2521504</v>
      </c>
      <c r="L71" s="9">
        <v>2032026</v>
      </c>
      <c r="M71" s="9">
        <v>242018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</row>
    <row r="72" spans="1:24" ht="49.95" customHeight="1" x14ac:dyDescent="0.3">
      <c r="A72" s="6" t="s">
        <v>161</v>
      </c>
      <c r="B72" s="7" t="s">
        <v>162</v>
      </c>
      <c r="C72" s="8">
        <v>1260711.92</v>
      </c>
      <c r="D72" s="8">
        <v>5015084.66</v>
      </c>
      <c r="E72" s="8">
        <v>6239356</v>
      </c>
      <c r="F72" s="8">
        <v>5887875.21</v>
      </c>
      <c r="G72" s="8">
        <v>2360552</v>
      </c>
      <c r="H72" s="9">
        <v>2553790</v>
      </c>
      <c r="I72" s="8">
        <v>2779794.79</v>
      </c>
      <c r="J72" s="10">
        <f t="shared" si="2"/>
        <v>1.0884977973913281</v>
      </c>
      <c r="K72" s="9">
        <v>2521504</v>
      </c>
      <c r="L72" s="9">
        <v>2032026</v>
      </c>
      <c r="M72" s="9">
        <v>242018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</row>
    <row r="73" spans="1:24" ht="49.95" customHeight="1" x14ac:dyDescent="0.3">
      <c r="A73" s="6" t="s">
        <v>163</v>
      </c>
      <c r="B73" s="7" t="s">
        <v>164</v>
      </c>
      <c r="C73" s="8">
        <v>1260711.92</v>
      </c>
      <c r="D73" s="8">
        <v>5015084.66</v>
      </c>
      <c r="E73" s="8">
        <v>0</v>
      </c>
      <c r="F73" s="8">
        <v>5887875.21</v>
      </c>
      <c r="G73" s="8">
        <v>0</v>
      </c>
      <c r="H73" s="9">
        <v>0</v>
      </c>
      <c r="I73" s="8">
        <v>0</v>
      </c>
      <c r="J73" s="10">
        <f t="shared" si="2"/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</row>
    <row r="74" spans="1:24" ht="49.95" customHeight="1" x14ac:dyDescent="0.3">
      <c r="A74" s="6" t="s">
        <v>165</v>
      </c>
      <c r="B74" s="7" t="s">
        <v>166</v>
      </c>
      <c r="C74" s="8">
        <v>0</v>
      </c>
      <c r="D74" s="8">
        <v>5314758.66</v>
      </c>
      <c r="E74" s="8">
        <v>4301750</v>
      </c>
      <c r="F74" s="8">
        <v>1462644.23</v>
      </c>
      <c r="G74" s="8">
        <v>15671848</v>
      </c>
      <c r="H74" s="9">
        <v>16701422</v>
      </c>
      <c r="I74" s="8">
        <v>16650170.939999999</v>
      </c>
      <c r="J74" s="10">
        <f t="shared" si="2"/>
        <v>0.99693133554735636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</row>
    <row r="75" spans="1:24" ht="49.95" customHeight="1" x14ac:dyDescent="0.3">
      <c r="A75" s="6" t="s">
        <v>167</v>
      </c>
      <c r="B75" s="7" t="s">
        <v>162</v>
      </c>
      <c r="C75" s="8">
        <v>0</v>
      </c>
      <c r="D75" s="8">
        <v>5298994.5599999996</v>
      </c>
      <c r="E75" s="8">
        <v>4301750</v>
      </c>
      <c r="F75" s="8">
        <v>1462644.23</v>
      </c>
      <c r="G75" s="8">
        <v>10083348</v>
      </c>
      <c r="H75" s="9">
        <v>14410652</v>
      </c>
      <c r="I75" s="8">
        <v>14359401.300000001</v>
      </c>
      <c r="J75" s="10">
        <f t="shared" si="2"/>
        <v>0.99644355439295884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</row>
    <row r="76" spans="1:24" ht="49.95" customHeight="1" x14ac:dyDescent="0.3">
      <c r="A76" s="6" t="s">
        <v>168</v>
      </c>
      <c r="B76" s="7" t="s">
        <v>169</v>
      </c>
      <c r="C76" s="8">
        <v>0</v>
      </c>
      <c r="D76" s="8">
        <v>5298994.5599999996</v>
      </c>
      <c r="E76" s="8">
        <v>0</v>
      </c>
      <c r="F76" s="8">
        <v>1462644.23</v>
      </c>
      <c r="G76" s="8">
        <v>0</v>
      </c>
      <c r="H76" s="9">
        <v>0</v>
      </c>
      <c r="I76" s="8">
        <v>0</v>
      </c>
      <c r="J76" s="10">
        <f t="shared" si="2"/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</row>
    <row r="77" spans="1:24" ht="49.95" customHeight="1" x14ac:dyDescent="0.3">
      <c r="A77" s="6" t="s">
        <v>170</v>
      </c>
      <c r="B77" s="7" t="s">
        <v>171</v>
      </c>
      <c r="C77" s="8">
        <v>571385.09</v>
      </c>
      <c r="D77" s="8">
        <v>5964851.5700000003</v>
      </c>
      <c r="E77" s="8">
        <v>7384550</v>
      </c>
      <c r="F77" s="8">
        <v>4081164.49</v>
      </c>
      <c r="G77" s="8">
        <v>3893106</v>
      </c>
      <c r="H77" s="9">
        <v>4130805</v>
      </c>
      <c r="I77" s="8">
        <v>2327225.83</v>
      </c>
      <c r="J77" s="10">
        <f t="shared" si="2"/>
        <v>0.56338312508094668</v>
      </c>
      <c r="K77" s="9">
        <v>3466006</v>
      </c>
      <c r="L77" s="9">
        <v>2032026</v>
      </c>
      <c r="M77" s="9">
        <v>242018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</row>
    <row r="78" spans="1:24" ht="49.95" customHeight="1" x14ac:dyDescent="0.3">
      <c r="A78" s="6" t="s">
        <v>172</v>
      </c>
      <c r="B78" s="7" t="s">
        <v>173</v>
      </c>
      <c r="C78" s="8">
        <v>522179.17</v>
      </c>
      <c r="D78" s="8">
        <v>5298223.59</v>
      </c>
      <c r="E78" s="8">
        <v>6746423</v>
      </c>
      <c r="F78" s="8">
        <v>3732042.31</v>
      </c>
      <c r="G78" s="8">
        <v>3531511</v>
      </c>
      <c r="H78" s="9">
        <v>3640643</v>
      </c>
      <c r="I78" s="8">
        <v>2016664.1</v>
      </c>
      <c r="J78" s="10">
        <f t="shared" si="2"/>
        <v>0.55393074794754671</v>
      </c>
      <c r="K78" s="9">
        <v>3295465</v>
      </c>
      <c r="L78" s="9">
        <v>2032026</v>
      </c>
      <c r="M78" s="9">
        <v>242018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</row>
    <row r="79" spans="1:24" ht="66" customHeight="1" x14ac:dyDescent="0.3">
      <c r="A79" s="6" t="s">
        <v>174</v>
      </c>
      <c r="B79" s="7" t="s">
        <v>175</v>
      </c>
      <c r="C79" s="8">
        <v>522179.17</v>
      </c>
      <c r="D79" s="8">
        <v>5298223.59</v>
      </c>
      <c r="E79" s="8">
        <v>0</v>
      </c>
      <c r="F79" s="8">
        <v>3732042.31</v>
      </c>
      <c r="G79" s="8">
        <v>0</v>
      </c>
      <c r="H79" s="9">
        <v>0</v>
      </c>
      <c r="I79" s="8">
        <v>0</v>
      </c>
      <c r="J79" s="10">
        <f t="shared" si="2"/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</row>
    <row r="80" spans="1:24" ht="49.95" customHeight="1" x14ac:dyDescent="0.3">
      <c r="A80" s="6" t="s">
        <v>176</v>
      </c>
      <c r="B80" s="7" t="s">
        <v>177</v>
      </c>
      <c r="C80" s="8">
        <v>157532.5</v>
      </c>
      <c r="D80" s="8">
        <v>9351025.8699999992</v>
      </c>
      <c r="E80" s="8">
        <v>5167323.26</v>
      </c>
      <c r="F80" s="8">
        <v>1061652.28</v>
      </c>
      <c r="G80" s="8">
        <v>19516556</v>
      </c>
      <c r="H80" s="9">
        <v>21156430</v>
      </c>
      <c r="I80" s="8">
        <v>20449665.210000001</v>
      </c>
      <c r="J80" s="10">
        <f t="shared" si="2"/>
        <v>0.96659338130298922</v>
      </c>
      <c r="K80" s="9">
        <v>9088820</v>
      </c>
      <c r="L80" s="9">
        <v>3315555</v>
      </c>
      <c r="M80" s="9">
        <v>173157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</row>
    <row r="81" spans="1:24" ht="49.95" customHeight="1" x14ac:dyDescent="0.3">
      <c r="A81" s="6" t="s">
        <v>178</v>
      </c>
      <c r="B81" s="7" t="s">
        <v>173</v>
      </c>
      <c r="C81" s="8">
        <v>119664.3</v>
      </c>
      <c r="D81" s="8">
        <v>5327348.7</v>
      </c>
      <c r="E81" s="8">
        <v>3585824</v>
      </c>
      <c r="F81" s="8">
        <v>310000</v>
      </c>
      <c r="G81" s="8">
        <v>11394008</v>
      </c>
      <c r="H81" s="9">
        <v>16491119</v>
      </c>
      <c r="I81" s="8">
        <v>16119876.869999999</v>
      </c>
      <c r="J81" s="10">
        <f t="shared" si="2"/>
        <v>0.97748836025014429</v>
      </c>
      <c r="K81" s="9">
        <v>9088820</v>
      </c>
      <c r="L81" s="9">
        <v>3315555</v>
      </c>
      <c r="M81" s="9">
        <v>173157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</row>
    <row r="82" spans="1:24" ht="66" customHeight="1" x14ac:dyDescent="0.3">
      <c r="A82" s="6" t="s">
        <v>179</v>
      </c>
      <c r="B82" s="7" t="s">
        <v>180</v>
      </c>
      <c r="C82" s="8">
        <v>119664.3</v>
      </c>
      <c r="D82" s="8">
        <v>5327348.7</v>
      </c>
      <c r="E82" s="8">
        <v>0</v>
      </c>
      <c r="F82" s="8">
        <v>310000</v>
      </c>
      <c r="G82" s="8">
        <v>0</v>
      </c>
      <c r="H82" s="9">
        <v>0</v>
      </c>
      <c r="I82" s="8">
        <v>0</v>
      </c>
      <c r="J82" s="10">
        <f t="shared" si="2"/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</row>
    <row r="83" spans="1:24" ht="66" customHeight="1" x14ac:dyDescent="0.3">
      <c r="A83" s="6" t="s">
        <v>181</v>
      </c>
      <c r="B83" s="7" t="s">
        <v>182</v>
      </c>
      <c r="C83" s="11">
        <v>87074.12</v>
      </c>
      <c r="D83" s="11">
        <v>4690305.1500000004</v>
      </c>
      <c r="E83" s="11">
        <v>2219626.2599999998</v>
      </c>
      <c r="F83" s="11">
        <v>1100774.46</v>
      </c>
      <c r="G83" s="11">
        <v>8484143</v>
      </c>
      <c r="H83" s="11">
        <v>5155473</v>
      </c>
      <c r="I83" s="11">
        <v>4640350.07</v>
      </c>
      <c r="J83" s="10">
        <f t="shared" si="2"/>
        <v>0.90008231446464759</v>
      </c>
      <c r="K83" s="11">
        <v>170541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</row>
    <row r="84" spans="1:24" ht="33.9" customHeight="1" x14ac:dyDescent="0.3">
      <c r="A84" s="6" t="s">
        <v>183</v>
      </c>
      <c r="B84" s="7" t="s">
        <v>184</v>
      </c>
      <c r="C84" s="8">
        <v>0</v>
      </c>
      <c r="D84" s="8">
        <v>0</v>
      </c>
      <c r="E84" s="8">
        <v>0</v>
      </c>
      <c r="F84" s="8">
        <v>751652.28</v>
      </c>
      <c r="G84" s="8">
        <v>0</v>
      </c>
      <c r="H84" s="9">
        <v>0</v>
      </c>
      <c r="I84" s="8">
        <v>0</v>
      </c>
      <c r="J84" s="10">
        <f t="shared" si="2"/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</row>
    <row r="85" spans="1:24" ht="66" customHeight="1" x14ac:dyDescent="0.3">
      <c r="A85" s="6" t="s">
        <v>185</v>
      </c>
      <c r="B85" s="7" t="s">
        <v>186</v>
      </c>
      <c r="C85" s="8">
        <v>37868.199999999997</v>
      </c>
      <c r="D85" s="8">
        <v>0</v>
      </c>
      <c r="E85" s="8">
        <v>0</v>
      </c>
      <c r="F85" s="8">
        <v>0</v>
      </c>
      <c r="G85" s="8">
        <v>0</v>
      </c>
      <c r="H85" s="9">
        <v>0</v>
      </c>
      <c r="I85" s="8">
        <v>0</v>
      </c>
      <c r="J85" s="10">
        <f t="shared" si="2"/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</row>
    <row r="86" spans="1:24" ht="33.9" customHeight="1" x14ac:dyDescent="0.3">
      <c r="A86" s="6" t="s">
        <v>187</v>
      </c>
      <c r="B86" s="7" t="s">
        <v>184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9">
        <v>0</v>
      </c>
      <c r="I86" s="8">
        <v>0</v>
      </c>
      <c r="J86" s="10">
        <f t="shared" si="2"/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</row>
    <row r="87" spans="1:24" ht="82.05" customHeight="1" x14ac:dyDescent="0.3">
      <c r="A87" s="6" t="s">
        <v>188</v>
      </c>
      <c r="B87" s="7" t="s">
        <v>189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9">
        <v>0</v>
      </c>
      <c r="I87" s="8">
        <v>0</v>
      </c>
      <c r="J87" s="10">
        <f t="shared" si="2"/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</row>
    <row r="88" spans="1:24" ht="33.9" customHeight="1" x14ac:dyDescent="0.3">
      <c r="A88" s="6" t="s">
        <v>190</v>
      </c>
      <c r="B88" s="7" t="s">
        <v>184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9">
        <v>0</v>
      </c>
      <c r="I88" s="8">
        <v>0</v>
      </c>
      <c r="J88" s="10">
        <f t="shared" si="2"/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</row>
    <row r="89" spans="1:24" ht="82.05" customHeight="1" x14ac:dyDescent="0.3">
      <c r="A89" s="6" t="s">
        <v>191</v>
      </c>
      <c r="B89" s="7" t="s">
        <v>192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9">
        <v>0</v>
      </c>
      <c r="I89" s="8">
        <v>0</v>
      </c>
      <c r="J89" s="10">
        <f t="shared" si="2"/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</row>
    <row r="90" spans="1:24" ht="33.9" customHeight="1" x14ac:dyDescent="0.3">
      <c r="A90" s="6" t="s">
        <v>193</v>
      </c>
      <c r="B90" s="7" t="s">
        <v>184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9">
        <v>0</v>
      </c>
      <c r="I90" s="8">
        <v>0</v>
      </c>
      <c r="J90" s="10">
        <f t="shared" si="2"/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</row>
    <row r="91" spans="1:24" ht="49.95" customHeight="1" x14ac:dyDescent="0.3">
      <c r="A91" s="2" t="s">
        <v>194</v>
      </c>
      <c r="B91" s="3" t="s">
        <v>195</v>
      </c>
      <c r="C91" s="36" t="s">
        <v>59</v>
      </c>
      <c r="D91" s="36" t="s">
        <v>59</v>
      </c>
      <c r="E91" s="36" t="s">
        <v>59</v>
      </c>
      <c r="F91" s="36" t="s">
        <v>59</v>
      </c>
      <c r="G91" s="36" t="s">
        <v>59</v>
      </c>
      <c r="H91" s="36" t="s">
        <v>59</v>
      </c>
      <c r="I91" s="36" t="s">
        <v>59</v>
      </c>
      <c r="J91" s="37" t="e">
        <f t="shared" si="2"/>
        <v>#VALUE!</v>
      </c>
      <c r="K91" s="36" t="s">
        <v>59</v>
      </c>
      <c r="L91" s="36" t="s">
        <v>59</v>
      </c>
      <c r="M91" s="36" t="s">
        <v>59</v>
      </c>
      <c r="N91" s="36" t="s">
        <v>59</v>
      </c>
      <c r="O91" s="36" t="s">
        <v>59</v>
      </c>
      <c r="P91" s="36" t="s">
        <v>59</v>
      </c>
      <c r="Q91" s="36" t="s">
        <v>59</v>
      </c>
      <c r="R91" s="36" t="s">
        <v>59</v>
      </c>
      <c r="S91" s="36" t="s">
        <v>59</v>
      </c>
      <c r="T91" s="36" t="s">
        <v>59</v>
      </c>
      <c r="U91" s="36" t="s">
        <v>59</v>
      </c>
      <c r="V91" s="36" t="s">
        <v>59</v>
      </c>
      <c r="W91" s="36" t="s">
        <v>59</v>
      </c>
      <c r="X91" s="36" t="s">
        <v>59</v>
      </c>
    </row>
    <row r="92" spans="1:24" ht="49.95" customHeight="1" x14ac:dyDescent="0.3">
      <c r="A92" s="6" t="s">
        <v>196</v>
      </c>
      <c r="B92" s="7" t="s">
        <v>197</v>
      </c>
      <c r="C92" s="8">
        <v>4794871</v>
      </c>
      <c r="D92" s="8">
        <v>3948717</v>
      </c>
      <c r="E92" s="8">
        <v>3102564</v>
      </c>
      <c r="F92" s="8">
        <v>3102564</v>
      </c>
      <c r="G92" s="8">
        <v>2256410</v>
      </c>
      <c r="H92" s="9">
        <v>2256410</v>
      </c>
      <c r="I92" s="8">
        <v>0</v>
      </c>
      <c r="J92" s="10">
        <f t="shared" ref="J92:J110" si="3">IF($H92=0,0,$I92/$H92)</f>
        <v>0</v>
      </c>
      <c r="K92" s="9">
        <v>1410256</v>
      </c>
      <c r="L92" s="9">
        <v>564102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</row>
    <row r="93" spans="1:24" ht="66" customHeight="1" x14ac:dyDescent="0.3">
      <c r="A93" s="6" t="s">
        <v>198</v>
      </c>
      <c r="B93" s="7" t="s">
        <v>199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9">
        <v>0</v>
      </c>
      <c r="I93" s="8">
        <v>0</v>
      </c>
      <c r="J93" s="10">
        <f t="shared" si="3"/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</row>
    <row r="94" spans="1:24" ht="33.9" customHeight="1" x14ac:dyDescent="0.3">
      <c r="A94" s="6" t="s">
        <v>200</v>
      </c>
      <c r="B94" s="7" t="s">
        <v>201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9">
        <v>0</v>
      </c>
      <c r="I94" s="8">
        <v>0</v>
      </c>
      <c r="J94" s="10">
        <f t="shared" si="3"/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</row>
    <row r="95" spans="1:24" ht="49.95" customHeight="1" x14ac:dyDescent="0.3">
      <c r="A95" s="6" t="s">
        <v>202</v>
      </c>
      <c r="B95" s="7" t="s">
        <v>203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9">
        <v>0</v>
      </c>
      <c r="I95" s="8">
        <v>0</v>
      </c>
      <c r="J95" s="10">
        <f t="shared" si="3"/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</row>
    <row r="96" spans="1:24" ht="49.95" customHeight="1" x14ac:dyDescent="0.3">
      <c r="A96" s="6" t="s">
        <v>204</v>
      </c>
      <c r="B96" s="7" t="s">
        <v>205</v>
      </c>
      <c r="C96" s="8">
        <v>846154</v>
      </c>
      <c r="D96" s="8">
        <v>846154</v>
      </c>
      <c r="E96" s="8">
        <v>846154</v>
      </c>
      <c r="F96" s="8">
        <v>846154</v>
      </c>
      <c r="G96" s="8">
        <v>846154</v>
      </c>
      <c r="H96" s="9">
        <v>846154</v>
      </c>
      <c r="I96" s="8">
        <v>926786.2</v>
      </c>
      <c r="J96" s="10">
        <f t="shared" si="3"/>
        <v>1.0952925826740758</v>
      </c>
      <c r="K96" s="9">
        <v>846154</v>
      </c>
      <c r="L96" s="9">
        <v>846154</v>
      </c>
      <c r="M96" s="9">
        <v>564102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</row>
    <row r="97" spans="1:24" ht="49.95" customHeight="1" x14ac:dyDescent="0.3">
      <c r="A97" s="6" t="s">
        <v>206</v>
      </c>
      <c r="B97" s="7" t="s">
        <v>207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9">
        <v>0</v>
      </c>
      <c r="I97" s="8">
        <v>0</v>
      </c>
      <c r="J97" s="10">
        <f t="shared" si="3"/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</row>
    <row r="98" spans="1:24" ht="33.9" customHeight="1" x14ac:dyDescent="0.3">
      <c r="A98" s="6" t="s">
        <v>208</v>
      </c>
      <c r="B98" s="7" t="s">
        <v>209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9">
        <v>0</v>
      </c>
      <c r="I98" s="8">
        <v>0</v>
      </c>
      <c r="J98" s="10">
        <f t="shared" si="3"/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</row>
    <row r="99" spans="1:24" ht="17.7" customHeight="1" x14ac:dyDescent="0.3">
      <c r="A99" s="2" t="s">
        <v>210</v>
      </c>
      <c r="B99" s="3" t="s">
        <v>211</v>
      </c>
      <c r="C99" s="36" t="s">
        <v>59</v>
      </c>
      <c r="D99" s="36" t="s">
        <v>59</v>
      </c>
      <c r="E99" s="36" t="s">
        <v>59</v>
      </c>
      <c r="F99" s="36" t="s">
        <v>59</v>
      </c>
      <c r="G99" s="36" t="s">
        <v>59</v>
      </c>
      <c r="H99" s="36" t="s">
        <v>59</v>
      </c>
      <c r="I99" s="36" t="s">
        <v>59</v>
      </c>
      <c r="J99" s="37" t="e">
        <f t="shared" si="3"/>
        <v>#VALUE!</v>
      </c>
      <c r="K99" s="36" t="s">
        <v>59</v>
      </c>
      <c r="L99" s="36" t="s">
        <v>59</v>
      </c>
      <c r="M99" s="36" t="s">
        <v>59</v>
      </c>
      <c r="N99" s="36" t="s">
        <v>59</v>
      </c>
      <c r="O99" s="36" t="s">
        <v>59</v>
      </c>
      <c r="P99" s="36" t="s">
        <v>59</v>
      </c>
      <c r="Q99" s="36" t="s">
        <v>59</v>
      </c>
      <c r="R99" s="36" t="s">
        <v>59</v>
      </c>
      <c r="S99" s="36" t="s">
        <v>59</v>
      </c>
      <c r="T99" s="36" t="s">
        <v>59</v>
      </c>
      <c r="U99" s="36" t="s">
        <v>59</v>
      </c>
      <c r="V99" s="36" t="s">
        <v>59</v>
      </c>
      <c r="W99" s="36" t="s">
        <v>59</v>
      </c>
      <c r="X99" s="36" t="s">
        <v>59</v>
      </c>
    </row>
    <row r="100" spans="1:24" ht="49.95" customHeight="1" x14ac:dyDescent="0.3">
      <c r="A100" s="6" t="s">
        <v>212</v>
      </c>
      <c r="B100" s="7" t="s">
        <v>213</v>
      </c>
      <c r="C100" s="11">
        <v>200000</v>
      </c>
      <c r="D100" s="11">
        <v>800000</v>
      </c>
      <c r="E100" s="11">
        <v>20000</v>
      </c>
      <c r="F100" s="11">
        <v>20000</v>
      </c>
      <c r="G100" s="11">
        <v>560000</v>
      </c>
      <c r="H100" s="11">
        <v>19733152</v>
      </c>
      <c r="I100" s="11">
        <v>0</v>
      </c>
      <c r="J100" s="10">
        <f t="shared" si="3"/>
        <v>0</v>
      </c>
      <c r="K100" s="11">
        <v>500000</v>
      </c>
      <c r="L100" s="11">
        <v>1000000</v>
      </c>
      <c r="M100" s="11">
        <v>2000000</v>
      </c>
      <c r="N100" s="11">
        <v>2000000</v>
      </c>
      <c r="O100" s="11">
        <v>2000000</v>
      </c>
      <c r="P100" s="11">
        <v>2000000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</row>
    <row r="101" spans="1:24" ht="33.9" customHeight="1" x14ac:dyDescent="0.3">
      <c r="A101" s="6" t="s">
        <v>214</v>
      </c>
      <c r="B101" s="7" t="s">
        <v>215</v>
      </c>
      <c r="C101" s="11">
        <v>4794871</v>
      </c>
      <c r="D101" s="11">
        <v>3948717</v>
      </c>
      <c r="E101" s="11">
        <v>3102564</v>
      </c>
      <c r="F101" s="11">
        <v>3102564</v>
      </c>
      <c r="G101" s="11">
        <v>2256410</v>
      </c>
      <c r="H101" s="11">
        <v>2256410</v>
      </c>
      <c r="I101" s="11">
        <v>0</v>
      </c>
      <c r="J101" s="10">
        <f t="shared" si="3"/>
        <v>0</v>
      </c>
      <c r="K101" s="11">
        <v>1410256</v>
      </c>
      <c r="L101" s="11">
        <v>564102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</row>
    <row r="102" spans="1:24" ht="17.7" customHeight="1" x14ac:dyDescent="0.3">
      <c r="A102" s="6" t="s">
        <v>216</v>
      </c>
      <c r="B102" s="7" t="s">
        <v>217</v>
      </c>
      <c r="C102" s="11">
        <v>0</v>
      </c>
      <c r="D102" s="11">
        <v>0</v>
      </c>
      <c r="E102" s="11">
        <v>846154</v>
      </c>
      <c r="F102" s="11">
        <v>846154</v>
      </c>
      <c r="G102" s="11">
        <v>846154</v>
      </c>
      <c r="H102" s="11">
        <v>846154</v>
      </c>
      <c r="I102" s="11">
        <v>0</v>
      </c>
      <c r="J102" s="10">
        <f t="shared" si="3"/>
        <v>0</v>
      </c>
      <c r="K102" s="11">
        <v>846154</v>
      </c>
      <c r="L102" s="11">
        <v>846154</v>
      </c>
      <c r="M102" s="11">
        <v>564102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</row>
    <row r="103" spans="1:24" ht="33.9" customHeight="1" x14ac:dyDescent="0.3">
      <c r="A103" s="6" t="s">
        <v>218</v>
      </c>
      <c r="B103" s="7" t="s">
        <v>219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0">
        <f t="shared" si="3"/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</row>
    <row r="104" spans="1:24" ht="33.9" customHeight="1" x14ac:dyDescent="0.3">
      <c r="A104" s="6" t="s">
        <v>220</v>
      </c>
      <c r="B104" s="7" t="s">
        <v>221</v>
      </c>
      <c r="C104" s="11">
        <v>0</v>
      </c>
      <c r="D104" s="11">
        <v>0</v>
      </c>
      <c r="E104" s="11">
        <v>846154</v>
      </c>
      <c r="F104" s="11">
        <v>846154</v>
      </c>
      <c r="G104" s="11">
        <v>846154</v>
      </c>
      <c r="H104" s="11">
        <v>846154</v>
      </c>
      <c r="I104" s="11">
        <v>0</v>
      </c>
      <c r="J104" s="10">
        <f t="shared" si="3"/>
        <v>0</v>
      </c>
      <c r="K104" s="11">
        <v>846154</v>
      </c>
      <c r="L104" s="11">
        <v>846154</v>
      </c>
      <c r="M104" s="11">
        <v>564102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</row>
    <row r="105" spans="1:24" ht="17.7" customHeight="1" x14ac:dyDescent="0.3">
      <c r="A105" s="6" t="s">
        <v>222</v>
      </c>
      <c r="B105" s="7" t="s">
        <v>223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0">
        <f t="shared" si="3"/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</row>
    <row r="106" spans="1:24" ht="33.9" customHeight="1" x14ac:dyDescent="0.3">
      <c r="A106" s="6" t="s">
        <v>224</v>
      </c>
      <c r="B106" s="7" t="s">
        <v>225</v>
      </c>
      <c r="C106" s="11">
        <v>0</v>
      </c>
      <c r="D106" s="11">
        <v>0</v>
      </c>
      <c r="E106" s="11">
        <v>-1</v>
      </c>
      <c r="F106" s="11">
        <v>-1</v>
      </c>
      <c r="G106" s="11">
        <v>0</v>
      </c>
      <c r="H106" s="11">
        <v>0</v>
      </c>
      <c r="I106" s="11">
        <v>0</v>
      </c>
      <c r="J106" s="10">
        <f t="shared" si="3"/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</row>
    <row r="107" spans="1:24" ht="17.7" customHeight="1" x14ac:dyDescent="0.3">
      <c r="A107" s="2" t="s">
        <v>226</v>
      </c>
      <c r="B107" s="3" t="s">
        <v>227</v>
      </c>
      <c r="C107" s="36" t="s">
        <v>59</v>
      </c>
      <c r="D107" s="36" t="s">
        <v>59</v>
      </c>
      <c r="E107" s="36" t="s">
        <v>59</v>
      </c>
      <c r="F107" s="36" t="s">
        <v>59</v>
      </c>
      <c r="G107" s="36" t="s">
        <v>59</v>
      </c>
      <c r="H107" s="36" t="s">
        <v>59</v>
      </c>
      <c r="I107" s="36" t="s">
        <v>59</v>
      </c>
      <c r="J107" s="37" t="e">
        <f t="shared" si="3"/>
        <v>#VALUE!</v>
      </c>
      <c r="K107" s="36" t="s">
        <v>59</v>
      </c>
      <c r="L107" s="36" t="s">
        <v>59</v>
      </c>
      <c r="M107" s="36" t="s">
        <v>59</v>
      </c>
      <c r="N107" s="36" t="s">
        <v>59</v>
      </c>
      <c r="O107" s="36" t="s">
        <v>59</v>
      </c>
      <c r="P107" s="36" t="s">
        <v>59</v>
      </c>
      <c r="Q107" s="36" t="s">
        <v>59</v>
      </c>
      <c r="R107" s="36" t="s">
        <v>59</v>
      </c>
      <c r="S107" s="36" t="s">
        <v>59</v>
      </c>
      <c r="T107" s="36" t="s">
        <v>59</v>
      </c>
      <c r="U107" s="36" t="s">
        <v>59</v>
      </c>
      <c r="V107" s="36" t="s">
        <v>59</v>
      </c>
      <c r="W107" s="36" t="s">
        <v>59</v>
      </c>
      <c r="X107" s="36" t="s">
        <v>59</v>
      </c>
    </row>
    <row r="108" spans="1:24" ht="33.9" customHeight="1" x14ac:dyDescent="0.3">
      <c r="A108" s="6" t="s">
        <v>228</v>
      </c>
      <c r="B108" s="7" t="s">
        <v>229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9">
        <v>0</v>
      </c>
      <c r="I108" s="8">
        <v>0</v>
      </c>
      <c r="J108" s="10">
        <f t="shared" si="3"/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</row>
    <row r="109" spans="1:24" ht="17.7" customHeight="1" x14ac:dyDescent="0.3">
      <c r="A109" s="6" t="s">
        <v>230</v>
      </c>
      <c r="B109" s="7" t="s">
        <v>231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9">
        <v>0</v>
      </c>
      <c r="I109" s="8">
        <v>0</v>
      </c>
      <c r="J109" s="10">
        <f t="shared" si="3"/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</row>
    <row r="110" spans="1:24" ht="49.95" customHeight="1" x14ac:dyDescent="0.3">
      <c r="A110" s="6" t="s">
        <v>232</v>
      </c>
      <c r="B110" s="7" t="s">
        <v>233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9">
        <v>0</v>
      </c>
      <c r="I110" s="8">
        <v>0</v>
      </c>
      <c r="J110" s="10">
        <f t="shared" si="3"/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</row>
    <row r="111" spans="1:24" hidden="1" x14ac:dyDescent="0.3">
      <c r="A111" s="26" t="s">
        <v>234</v>
      </c>
      <c r="B111" s="27" t="s">
        <v>235</v>
      </c>
      <c r="C111" s="28">
        <v>5379801.7599999998</v>
      </c>
      <c r="D111" s="28">
        <v>6664361.2800000003</v>
      </c>
      <c r="E111" s="28">
        <v>0</v>
      </c>
      <c r="F111" s="28">
        <v>6206716.1600000001</v>
      </c>
      <c r="G111" s="28">
        <v>-19516556</v>
      </c>
      <c r="H111" s="28">
        <v>-21156430</v>
      </c>
      <c r="I111" s="28">
        <v>9022042</v>
      </c>
      <c r="J111" s="29"/>
      <c r="K111" s="28">
        <v>-7831223</v>
      </c>
      <c r="L111" s="28">
        <v>-3315555</v>
      </c>
      <c r="M111" s="28">
        <v>-173157</v>
      </c>
      <c r="N111" s="28">
        <v>0</v>
      </c>
      <c r="O111" s="28">
        <v>-1500000</v>
      </c>
      <c r="P111" s="28">
        <v>-1500000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</row>
  </sheetData>
  <mergeCells count="7">
    <mergeCell ref="C99:X99"/>
    <mergeCell ref="C107:X107"/>
    <mergeCell ref="C45:X45"/>
    <mergeCell ref="C48:X48"/>
    <mergeCell ref="C60:X60"/>
    <mergeCell ref="C70:X70"/>
    <mergeCell ref="C91:X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2" width="14.33203125" customWidth="1"/>
    <col min="3" max="3" width="14.33203125" hidden="1" customWidth="1"/>
    <col min="4" max="5" width="14.33203125" customWidth="1"/>
    <col min="6" max="6" width="57.109375" customWidth="1"/>
    <col min="7" max="9" width="14.33203125" customWidth="1"/>
  </cols>
  <sheetData>
    <row r="1" spans="1:9" x14ac:dyDescent="0.3">
      <c r="A1" s="1" t="s">
        <v>236</v>
      </c>
      <c r="B1" s="1" t="s">
        <v>237</v>
      </c>
      <c r="C1" s="1" t="s">
        <v>238</v>
      </c>
      <c r="D1" s="1" t="s">
        <v>239</v>
      </c>
      <c r="E1" s="1" t="s">
        <v>240</v>
      </c>
      <c r="F1" s="1" t="s">
        <v>241</v>
      </c>
      <c r="G1" s="1" t="s">
        <v>242</v>
      </c>
      <c r="H1" s="1" t="s">
        <v>243</v>
      </c>
      <c r="I1" s="1" t="s">
        <v>244</v>
      </c>
    </row>
    <row r="2" spans="1:9" ht="17.7" customHeight="1" x14ac:dyDescent="0.3">
      <c r="A2" s="3" t="s">
        <v>245</v>
      </c>
      <c r="B2" s="3"/>
      <c r="C2" s="3"/>
      <c r="D2" s="3"/>
      <c r="E2" s="3"/>
      <c r="F2" s="3" t="s">
        <v>246</v>
      </c>
      <c r="G2" s="30">
        <v>2000</v>
      </c>
      <c r="H2" s="30">
        <v>750</v>
      </c>
      <c r="I2" s="5">
        <f t="shared" ref="I2:I65" si="0">IF($G2=0,0,$H2/$G2)</f>
        <v>0.375</v>
      </c>
    </row>
    <row r="3" spans="1:9" ht="17.7" customHeight="1" x14ac:dyDescent="0.3">
      <c r="A3" s="7"/>
      <c r="B3" s="7" t="s">
        <v>247</v>
      </c>
      <c r="C3" s="7"/>
      <c r="D3" s="7"/>
      <c r="E3" s="7"/>
      <c r="F3" s="7" t="s">
        <v>248</v>
      </c>
      <c r="G3" s="31">
        <v>2000</v>
      </c>
      <c r="H3" s="31">
        <v>750</v>
      </c>
      <c r="I3" s="10">
        <f t="shared" si="0"/>
        <v>0.375</v>
      </c>
    </row>
    <row r="4" spans="1:9" ht="49.95" customHeight="1" x14ac:dyDescent="0.3">
      <c r="A4" s="32" t="s">
        <v>59</v>
      </c>
      <c r="B4" s="32" t="s">
        <v>59</v>
      </c>
      <c r="C4" s="32" t="s">
        <v>59</v>
      </c>
      <c r="D4" s="32" t="s">
        <v>249</v>
      </c>
      <c r="E4" s="32" t="s">
        <v>250</v>
      </c>
      <c r="F4" s="32" t="s">
        <v>251</v>
      </c>
      <c r="G4" s="33">
        <v>2000</v>
      </c>
      <c r="H4" s="33">
        <v>750</v>
      </c>
      <c r="I4" s="10">
        <f t="shared" si="0"/>
        <v>0.375</v>
      </c>
    </row>
    <row r="5" spans="1:9" ht="33.9" customHeight="1" x14ac:dyDescent="0.3">
      <c r="A5" s="3" t="s">
        <v>252</v>
      </c>
      <c r="B5" s="3"/>
      <c r="C5" s="3"/>
      <c r="D5" s="3"/>
      <c r="E5" s="3"/>
      <c r="F5" s="3" t="s">
        <v>253</v>
      </c>
      <c r="G5" s="30">
        <v>194000</v>
      </c>
      <c r="H5" s="30">
        <v>177550.46</v>
      </c>
      <c r="I5" s="5">
        <f t="shared" si="0"/>
        <v>0.91520855670103085</v>
      </c>
    </row>
    <row r="6" spans="1:9" ht="33.9" customHeight="1" x14ac:dyDescent="0.3">
      <c r="A6" s="7"/>
      <c r="B6" s="7" t="s">
        <v>254</v>
      </c>
      <c r="C6" s="7"/>
      <c r="D6" s="7"/>
      <c r="E6" s="7"/>
      <c r="F6" s="7" t="s">
        <v>255</v>
      </c>
      <c r="G6" s="31">
        <v>194000</v>
      </c>
      <c r="H6" s="31">
        <v>177550.46</v>
      </c>
      <c r="I6" s="10">
        <f t="shared" si="0"/>
        <v>0.91520855670103085</v>
      </c>
    </row>
    <row r="7" spans="1:9" ht="49.95" customHeight="1" x14ac:dyDescent="0.3">
      <c r="A7" s="32" t="s">
        <v>59</v>
      </c>
      <c r="B7" s="32" t="s">
        <v>59</v>
      </c>
      <c r="C7" s="32" t="s">
        <v>59</v>
      </c>
      <c r="D7" s="32" t="s">
        <v>256</v>
      </c>
      <c r="E7" s="32" t="s">
        <v>250</v>
      </c>
      <c r="F7" s="32" t="s">
        <v>257</v>
      </c>
      <c r="G7" s="33">
        <v>194000</v>
      </c>
      <c r="H7" s="33">
        <v>177550.46</v>
      </c>
      <c r="I7" s="10">
        <f t="shared" si="0"/>
        <v>0.91520855670103085</v>
      </c>
    </row>
    <row r="8" spans="1:9" ht="33.9" customHeight="1" x14ac:dyDescent="0.3">
      <c r="A8" s="3" t="s">
        <v>258</v>
      </c>
      <c r="B8" s="3"/>
      <c r="C8" s="3"/>
      <c r="D8" s="3"/>
      <c r="E8" s="3"/>
      <c r="F8" s="3" t="s">
        <v>259</v>
      </c>
      <c r="G8" s="30">
        <v>24084404</v>
      </c>
      <c r="H8" s="30">
        <v>23783505.399999999</v>
      </c>
      <c r="I8" s="5">
        <f t="shared" si="0"/>
        <v>0.98750649590498474</v>
      </c>
    </row>
    <row r="9" spans="1:9" ht="33.9" customHeight="1" x14ac:dyDescent="0.3">
      <c r="A9" s="7"/>
      <c r="B9" s="7" t="s">
        <v>260</v>
      </c>
      <c r="C9" s="7"/>
      <c r="D9" s="7"/>
      <c r="E9" s="7"/>
      <c r="F9" s="7" t="s">
        <v>261</v>
      </c>
      <c r="G9" s="31">
        <v>4036046</v>
      </c>
      <c r="H9" s="31">
        <v>3735147.32</v>
      </c>
      <c r="I9" s="10">
        <f t="shared" si="0"/>
        <v>0.92544716289160234</v>
      </c>
    </row>
    <row r="10" spans="1:9" ht="33.9" customHeight="1" x14ac:dyDescent="0.3">
      <c r="A10" s="32" t="s">
        <v>59</v>
      </c>
      <c r="B10" s="32" t="s">
        <v>59</v>
      </c>
      <c r="C10" s="32" t="s">
        <v>59</v>
      </c>
      <c r="D10" s="32" t="s">
        <v>262</v>
      </c>
      <c r="E10" s="32" t="s">
        <v>250</v>
      </c>
      <c r="F10" s="32" t="s">
        <v>263</v>
      </c>
      <c r="G10" s="33">
        <v>10046</v>
      </c>
      <c r="H10" s="33">
        <v>10211.64</v>
      </c>
      <c r="I10" s="10">
        <f t="shared" si="0"/>
        <v>1.0164881544893489</v>
      </c>
    </row>
    <row r="11" spans="1:9" ht="49.95" customHeight="1" x14ac:dyDescent="0.3">
      <c r="A11" s="32" t="s">
        <v>59</v>
      </c>
      <c r="B11" s="32" t="s">
        <v>59</v>
      </c>
      <c r="C11" s="32" t="s">
        <v>59</v>
      </c>
      <c r="D11" s="32" t="s">
        <v>264</v>
      </c>
      <c r="E11" s="32" t="s">
        <v>250</v>
      </c>
      <c r="F11" s="32" t="s">
        <v>265</v>
      </c>
      <c r="G11" s="33">
        <v>4026000</v>
      </c>
      <c r="H11" s="33">
        <v>3724935.68</v>
      </c>
      <c r="I11" s="10">
        <f t="shared" si="0"/>
        <v>0.92521999006458022</v>
      </c>
    </row>
    <row r="12" spans="1:9" ht="17.7" customHeight="1" x14ac:dyDescent="0.3">
      <c r="A12" s="7"/>
      <c r="B12" s="7" t="s">
        <v>266</v>
      </c>
      <c r="C12" s="7"/>
      <c r="D12" s="7"/>
      <c r="E12" s="7"/>
      <c r="F12" s="7" t="s">
        <v>267</v>
      </c>
      <c r="G12" s="31">
        <v>4780312</v>
      </c>
      <c r="H12" s="31">
        <v>4780312</v>
      </c>
      <c r="I12" s="10">
        <f t="shared" si="0"/>
        <v>1</v>
      </c>
    </row>
    <row r="13" spans="1:9" ht="49.95" customHeight="1" x14ac:dyDescent="0.3">
      <c r="A13" s="32" t="s">
        <v>59</v>
      </c>
      <c r="B13" s="32" t="s">
        <v>59</v>
      </c>
      <c r="C13" s="32" t="s">
        <v>59</v>
      </c>
      <c r="D13" s="32" t="s">
        <v>268</v>
      </c>
      <c r="E13" s="32" t="s">
        <v>250</v>
      </c>
      <c r="F13" s="32" t="s">
        <v>269</v>
      </c>
      <c r="G13" s="33">
        <v>4780312</v>
      </c>
      <c r="H13" s="33">
        <v>4780312</v>
      </c>
      <c r="I13" s="10">
        <f t="shared" si="0"/>
        <v>1</v>
      </c>
    </row>
    <row r="14" spans="1:9" ht="33.9" customHeight="1" x14ac:dyDescent="0.3">
      <c r="A14" s="7"/>
      <c r="B14" s="7" t="s">
        <v>270</v>
      </c>
      <c r="C14" s="7"/>
      <c r="D14" s="7"/>
      <c r="E14" s="7"/>
      <c r="F14" s="7" t="s">
        <v>271</v>
      </c>
      <c r="G14" s="31">
        <v>15268046</v>
      </c>
      <c r="H14" s="31">
        <v>15268046.08</v>
      </c>
      <c r="I14" s="10">
        <f t="shared" si="0"/>
        <v>1.0000000052397013</v>
      </c>
    </row>
    <row r="15" spans="1:9" ht="66" customHeight="1" x14ac:dyDescent="0.3">
      <c r="A15" s="32" t="s">
        <v>59</v>
      </c>
      <c r="B15" s="32" t="s">
        <v>59</v>
      </c>
      <c r="C15" s="32" t="s">
        <v>59</v>
      </c>
      <c r="D15" s="32" t="s">
        <v>272</v>
      </c>
      <c r="E15" s="32" t="s">
        <v>104</v>
      </c>
      <c r="F15" s="32" t="s">
        <v>273</v>
      </c>
      <c r="G15" s="33">
        <v>12887304</v>
      </c>
      <c r="H15" s="33">
        <v>12887304.439999999</v>
      </c>
      <c r="I15" s="10">
        <f t="shared" si="0"/>
        <v>1.0000000341421293</v>
      </c>
    </row>
    <row r="16" spans="1:9" ht="49.95" customHeight="1" x14ac:dyDescent="0.3">
      <c r="A16" s="32" t="s">
        <v>59</v>
      </c>
      <c r="B16" s="32" t="s">
        <v>59</v>
      </c>
      <c r="C16" s="32" t="s">
        <v>59</v>
      </c>
      <c r="D16" s="32" t="s">
        <v>264</v>
      </c>
      <c r="E16" s="32" t="s">
        <v>250</v>
      </c>
      <c r="F16" s="32" t="s">
        <v>265</v>
      </c>
      <c r="G16" s="33">
        <v>89972</v>
      </c>
      <c r="H16" s="33">
        <v>89972</v>
      </c>
      <c r="I16" s="10">
        <f t="shared" si="0"/>
        <v>1</v>
      </c>
    </row>
    <row r="17" spans="1:9" ht="49.95" customHeight="1" x14ac:dyDescent="0.3">
      <c r="A17" s="32" t="s">
        <v>59</v>
      </c>
      <c r="B17" s="32" t="s">
        <v>59</v>
      </c>
      <c r="C17" s="32" t="s">
        <v>59</v>
      </c>
      <c r="D17" s="32" t="s">
        <v>264</v>
      </c>
      <c r="E17" s="32" t="s">
        <v>112</v>
      </c>
      <c r="F17" s="32" t="s">
        <v>265</v>
      </c>
      <c r="G17" s="33">
        <v>2290770</v>
      </c>
      <c r="H17" s="33">
        <v>2290769.64</v>
      </c>
      <c r="I17" s="10">
        <f t="shared" si="0"/>
        <v>0.99999984284760157</v>
      </c>
    </row>
    <row r="18" spans="1:9" ht="33.9" customHeight="1" x14ac:dyDescent="0.3">
      <c r="A18" s="3" t="s">
        <v>274</v>
      </c>
      <c r="B18" s="3"/>
      <c r="C18" s="3"/>
      <c r="D18" s="3"/>
      <c r="E18" s="3"/>
      <c r="F18" s="3" t="s">
        <v>275</v>
      </c>
      <c r="G18" s="30">
        <v>1133819</v>
      </c>
      <c r="H18" s="30">
        <v>821599.03</v>
      </c>
      <c r="I18" s="5">
        <f t="shared" si="0"/>
        <v>0.72462979540826189</v>
      </c>
    </row>
    <row r="19" spans="1:9" ht="33.9" customHeight="1" x14ac:dyDescent="0.3">
      <c r="A19" s="7"/>
      <c r="B19" s="7" t="s">
        <v>276</v>
      </c>
      <c r="C19" s="7"/>
      <c r="D19" s="7"/>
      <c r="E19" s="7"/>
      <c r="F19" s="7" t="s">
        <v>277</v>
      </c>
      <c r="G19" s="31">
        <v>1133819</v>
      </c>
      <c r="H19" s="31">
        <v>821599.03</v>
      </c>
      <c r="I19" s="10">
        <f t="shared" si="0"/>
        <v>0.72462979540826189</v>
      </c>
    </row>
    <row r="20" spans="1:9" ht="17.7" customHeight="1" x14ac:dyDescent="0.3">
      <c r="A20" s="32" t="s">
        <v>59</v>
      </c>
      <c r="B20" s="32" t="s">
        <v>59</v>
      </c>
      <c r="C20" s="32" t="s">
        <v>59</v>
      </c>
      <c r="D20" s="32" t="s">
        <v>278</v>
      </c>
      <c r="E20" s="32" t="s">
        <v>250</v>
      </c>
      <c r="F20" s="32" t="s">
        <v>279</v>
      </c>
      <c r="G20" s="33">
        <v>2500</v>
      </c>
      <c r="H20" s="33">
        <v>63.49</v>
      </c>
      <c r="I20" s="10">
        <f t="shared" si="0"/>
        <v>2.5396000000000002E-2</v>
      </c>
    </row>
    <row r="21" spans="1:9" ht="33.9" customHeight="1" x14ac:dyDescent="0.3">
      <c r="A21" s="32" t="s">
        <v>59</v>
      </c>
      <c r="B21" s="32" t="s">
        <v>59</v>
      </c>
      <c r="C21" s="32" t="s">
        <v>59</v>
      </c>
      <c r="D21" s="32" t="s">
        <v>280</v>
      </c>
      <c r="E21" s="32" t="s">
        <v>250</v>
      </c>
      <c r="F21" s="32" t="s">
        <v>281</v>
      </c>
      <c r="G21" s="33">
        <v>150</v>
      </c>
      <c r="H21" s="33">
        <v>149.56</v>
      </c>
      <c r="I21" s="10">
        <f t="shared" si="0"/>
        <v>0.99706666666666666</v>
      </c>
    </row>
    <row r="22" spans="1:9" ht="49.95" customHeight="1" x14ac:dyDescent="0.3">
      <c r="A22" s="32" t="s">
        <v>59</v>
      </c>
      <c r="B22" s="32" t="s">
        <v>59</v>
      </c>
      <c r="C22" s="32" t="s">
        <v>59</v>
      </c>
      <c r="D22" s="32" t="s">
        <v>282</v>
      </c>
      <c r="E22" s="32" t="s">
        <v>250</v>
      </c>
      <c r="F22" s="32" t="s">
        <v>283</v>
      </c>
      <c r="G22" s="33">
        <v>66339</v>
      </c>
      <c r="H22" s="33">
        <v>59447.66</v>
      </c>
      <c r="I22" s="10">
        <f t="shared" si="0"/>
        <v>0.89611932648969694</v>
      </c>
    </row>
    <row r="23" spans="1:9" ht="33.9" customHeight="1" x14ac:dyDescent="0.3">
      <c r="A23" s="32" t="s">
        <v>59</v>
      </c>
      <c r="B23" s="32" t="s">
        <v>59</v>
      </c>
      <c r="C23" s="32" t="s">
        <v>59</v>
      </c>
      <c r="D23" s="32" t="s">
        <v>284</v>
      </c>
      <c r="E23" s="32" t="s">
        <v>250</v>
      </c>
      <c r="F23" s="32" t="s">
        <v>285</v>
      </c>
      <c r="G23" s="33">
        <v>404250</v>
      </c>
      <c r="H23" s="33">
        <v>174770.68</v>
      </c>
      <c r="I23" s="10">
        <f t="shared" si="0"/>
        <v>0.43233316017316015</v>
      </c>
    </row>
    <row r="24" spans="1:9" ht="33.9" customHeight="1" x14ac:dyDescent="0.3">
      <c r="A24" s="32" t="s">
        <v>59</v>
      </c>
      <c r="B24" s="32" t="s">
        <v>59</v>
      </c>
      <c r="C24" s="32" t="s">
        <v>59</v>
      </c>
      <c r="D24" s="32" t="s">
        <v>286</v>
      </c>
      <c r="E24" s="32" t="s">
        <v>250</v>
      </c>
      <c r="F24" s="32" t="s">
        <v>287</v>
      </c>
      <c r="G24" s="33">
        <v>72003</v>
      </c>
      <c r="H24" s="33">
        <v>74876.06</v>
      </c>
      <c r="I24" s="10">
        <f t="shared" si="0"/>
        <v>1.0399019485299223</v>
      </c>
    </row>
    <row r="25" spans="1:9" ht="17.7" customHeight="1" x14ac:dyDescent="0.3">
      <c r="A25" s="32" t="s">
        <v>59</v>
      </c>
      <c r="B25" s="32" t="s">
        <v>59</v>
      </c>
      <c r="C25" s="32" t="s">
        <v>59</v>
      </c>
      <c r="D25" s="32" t="s">
        <v>288</v>
      </c>
      <c r="E25" s="32" t="s">
        <v>250</v>
      </c>
      <c r="F25" s="32" t="s">
        <v>289</v>
      </c>
      <c r="G25" s="33">
        <v>10</v>
      </c>
      <c r="H25" s="33">
        <v>8.91</v>
      </c>
      <c r="I25" s="10">
        <f t="shared" si="0"/>
        <v>0.89100000000000001</v>
      </c>
    </row>
    <row r="26" spans="1:9" ht="17.7" customHeight="1" x14ac:dyDescent="0.3">
      <c r="A26" s="32" t="s">
        <v>59</v>
      </c>
      <c r="B26" s="32" t="s">
        <v>59</v>
      </c>
      <c r="C26" s="32" t="s">
        <v>59</v>
      </c>
      <c r="D26" s="32" t="s">
        <v>290</v>
      </c>
      <c r="E26" s="32" t="s">
        <v>250</v>
      </c>
      <c r="F26" s="32" t="s">
        <v>291</v>
      </c>
      <c r="G26" s="33">
        <v>240</v>
      </c>
      <c r="H26" s="33">
        <v>254.28</v>
      </c>
      <c r="I26" s="10">
        <f t="shared" si="0"/>
        <v>1.0595000000000001</v>
      </c>
    </row>
    <row r="27" spans="1:9" ht="49.95" customHeight="1" x14ac:dyDescent="0.3">
      <c r="A27" s="32" t="s">
        <v>59</v>
      </c>
      <c r="B27" s="32" t="s">
        <v>59</v>
      </c>
      <c r="C27" s="32" t="s">
        <v>59</v>
      </c>
      <c r="D27" s="32" t="s">
        <v>249</v>
      </c>
      <c r="E27" s="32" t="s">
        <v>250</v>
      </c>
      <c r="F27" s="32" t="s">
        <v>251</v>
      </c>
      <c r="G27" s="33">
        <v>147151</v>
      </c>
      <c r="H27" s="33">
        <v>147149.65</v>
      </c>
      <c r="I27" s="10">
        <f t="shared" si="0"/>
        <v>0.99999082575041964</v>
      </c>
    </row>
    <row r="28" spans="1:9" ht="33.9" customHeight="1" x14ac:dyDescent="0.3">
      <c r="A28" s="32" t="s">
        <v>59</v>
      </c>
      <c r="B28" s="32" t="s">
        <v>59</v>
      </c>
      <c r="C28" s="32" t="s">
        <v>59</v>
      </c>
      <c r="D28" s="32" t="s">
        <v>292</v>
      </c>
      <c r="E28" s="32" t="s">
        <v>250</v>
      </c>
      <c r="F28" s="32" t="s">
        <v>293</v>
      </c>
      <c r="G28" s="33">
        <v>441176</v>
      </c>
      <c r="H28" s="33">
        <v>364878.74</v>
      </c>
      <c r="I28" s="10">
        <f t="shared" si="0"/>
        <v>0.82705935952998344</v>
      </c>
    </row>
    <row r="29" spans="1:9" ht="33.9" customHeight="1" x14ac:dyDescent="0.3">
      <c r="A29" s="3" t="s">
        <v>294</v>
      </c>
      <c r="B29" s="3"/>
      <c r="C29" s="3"/>
      <c r="D29" s="3"/>
      <c r="E29" s="3"/>
      <c r="F29" s="3" t="s">
        <v>295</v>
      </c>
      <c r="G29" s="30">
        <v>1237438</v>
      </c>
      <c r="H29" s="30">
        <v>1430725.69</v>
      </c>
      <c r="I29" s="5">
        <f t="shared" si="0"/>
        <v>1.1561998984999653</v>
      </c>
    </row>
    <row r="30" spans="1:9" ht="33.9" customHeight="1" x14ac:dyDescent="0.3">
      <c r="A30" s="7"/>
      <c r="B30" s="7" t="s">
        <v>296</v>
      </c>
      <c r="C30" s="7"/>
      <c r="D30" s="7"/>
      <c r="E30" s="7"/>
      <c r="F30" s="7" t="s">
        <v>297</v>
      </c>
      <c r="G30" s="31">
        <v>825000</v>
      </c>
      <c r="H30" s="31">
        <v>1018287.69</v>
      </c>
      <c r="I30" s="10">
        <f t="shared" si="0"/>
        <v>1.234288109090909</v>
      </c>
    </row>
    <row r="31" spans="1:9" ht="33.9" customHeight="1" x14ac:dyDescent="0.3">
      <c r="A31" s="32" t="s">
        <v>59</v>
      </c>
      <c r="B31" s="32" t="s">
        <v>59</v>
      </c>
      <c r="C31" s="32" t="s">
        <v>59</v>
      </c>
      <c r="D31" s="32" t="s">
        <v>286</v>
      </c>
      <c r="E31" s="32" t="s">
        <v>250</v>
      </c>
      <c r="F31" s="32" t="s">
        <v>287</v>
      </c>
      <c r="G31" s="33">
        <v>520000</v>
      </c>
      <c r="H31" s="33">
        <v>713288.44</v>
      </c>
      <c r="I31" s="10">
        <f t="shared" si="0"/>
        <v>1.3717085384615384</v>
      </c>
    </row>
    <row r="32" spans="1:9" ht="49.95" customHeight="1" x14ac:dyDescent="0.3">
      <c r="A32" s="32" t="s">
        <v>59</v>
      </c>
      <c r="B32" s="32" t="s">
        <v>59</v>
      </c>
      <c r="C32" s="32" t="s">
        <v>59</v>
      </c>
      <c r="D32" s="32" t="s">
        <v>249</v>
      </c>
      <c r="E32" s="32" t="s">
        <v>250</v>
      </c>
      <c r="F32" s="32" t="s">
        <v>251</v>
      </c>
      <c r="G32" s="33">
        <v>305000</v>
      </c>
      <c r="H32" s="33">
        <v>304999.25</v>
      </c>
      <c r="I32" s="10">
        <f t="shared" si="0"/>
        <v>0.9999975409836066</v>
      </c>
    </row>
    <row r="33" spans="1:9" ht="17.7" customHeight="1" x14ac:dyDescent="0.3">
      <c r="A33" s="7"/>
      <c r="B33" s="7" t="s">
        <v>298</v>
      </c>
      <c r="C33" s="7"/>
      <c r="D33" s="7"/>
      <c r="E33" s="7"/>
      <c r="F33" s="7" t="s">
        <v>299</v>
      </c>
      <c r="G33" s="31">
        <v>412438</v>
      </c>
      <c r="H33" s="31">
        <v>412438</v>
      </c>
      <c r="I33" s="10">
        <f t="shared" si="0"/>
        <v>1</v>
      </c>
    </row>
    <row r="34" spans="1:9" ht="49.95" customHeight="1" x14ac:dyDescent="0.3">
      <c r="A34" s="32" t="s">
        <v>59</v>
      </c>
      <c r="B34" s="32" t="s">
        <v>59</v>
      </c>
      <c r="C34" s="32" t="s">
        <v>59</v>
      </c>
      <c r="D34" s="32" t="s">
        <v>249</v>
      </c>
      <c r="E34" s="32" t="s">
        <v>250</v>
      </c>
      <c r="F34" s="32" t="s">
        <v>251</v>
      </c>
      <c r="G34" s="33">
        <v>412438</v>
      </c>
      <c r="H34" s="33">
        <v>412438</v>
      </c>
      <c r="I34" s="10">
        <f t="shared" si="0"/>
        <v>1</v>
      </c>
    </row>
    <row r="35" spans="1:9" ht="33.9" customHeight="1" x14ac:dyDescent="0.3">
      <c r="A35" s="3" t="s">
        <v>300</v>
      </c>
      <c r="B35" s="3"/>
      <c r="C35" s="3"/>
      <c r="D35" s="3"/>
      <c r="E35" s="3"/>
      <c r="F35" s="3" t="s">
        <v>301</v>
      </c>
      <c r="G35" s="30">
        <v>772959.46</v>
      </c>
      <c r="H35" s="30">
        <v>649385.93000000005</v>
      </c>
      <c r="I35" s="5">
        <f t="shared" si="0"/>
        <v>0.84012935167388991</v>
      </c>
    </row>
    <row r="36" spans="1:9" ht="33.9" customHeight="1" x14ac:dyDescent="0.3">
      <c r="A36" s="7"/>
      <c r="B36" s="7" t="s">
        <v>302</v>
      </c>
      <c r="C36" s="7"/>
      <c r="D36" s="7"/>
      <c r="E36" s="7"/>
      <c r="F36" s="7" t="s">
        <v>303</v>
      </c>
      <c r="G36" s="31">
        <v>211546</v>
      </c>
      <c r="H36" s="31">
        <v>211545.02</v>
      </c>
      <c r="I36" s="10">
        <f t="shared" si="0"/>
        <v>0.99999536743781492</v>
      </c>
    </row>
    <row r="37" spans="1:9" ht="49.95" customHeight="1" x14ac:dyDescent="0.3">
      <c r="A37" s="32" t="s">
        <v>59</v>
      </c>
      <c r="B37" s="32" t="s">
        <v>59</v>
      </c>
      <c r="C37" s="32" t="s">
        <v>59</v>
      </c>
      <c r="D37" s="32" t="s">
        <v>249</v>
      </c>
      <c r="E37" s="32" t="s">
        <v>250</v>
      </c>
      <c r="F37" s="32" t="s">
        <v>251</v>
      </c>
      <c r="G37" s="33">
        <v>211546</v>
      </c>
      <c r="H37" s="33">
        <v>211545.02</v>
      </c>
      <c r="I37" s="10">
        <f t="shared" si="0"/>
        <v>0.99999536743781492</v>
      </c>
    </row>
    <row r="38" spans="1:9" ht="33.9" customHeight="1" x14ac:dyDescent="0.3">
      <c r="A38" s="7"/>
      <c r="B38" s="7" t="s">
        <v>304</v>
      </c>
      <c r="C38" s="7"/>
      <c r="D38" s="7"/>
      <c r="E38" s="7"/>
      <c r="F38" s="7" t="s">
        <v>305</v>
      </c>
      <c r="G38" s="31">
        <v>522569</v>
      </c>
      <c r="H38" s="31">
        <v>398996.45</v>
      </c>
      <c r="I38" s="10">
        <f t="shared" si="0"/>
        <v>0.76352873974537339</v>
      </c>
    </row>
    <row r="39" spans="1:9" ht="33.9" customHeight="1" x14ac:dyDescent="0.3">
      <c r="A39" s="32" t="s">
        <v>59</v>
      </c>
      <c r="B39" s="32" t="s">
        <v>59</v>
      </c>
      <c r="C39" s="32" t="s">
        <v>59</v>
      </c>
      <c r="D39" s="32" t="s">
        <v>306</v>
      </c>
      <c r="E39" s="32" t="s">
        <v>250</v>
      </c>
      <c r="F39" s="32" t="s">
        <v>307</v>
      </c>
      <c r="G39" s="33">
        <v>35000</v>
      </c>
      <c r="H39" s="33">
        <v>61206.63</v>
      </c>
      <c r="I39" s="10">
        <f t="shared" si="0"/>
        <v>1.748760857142857</v>
      </c>
    </row>
    <row r="40" spans="1:9" ht="17.7" customHeight="1" x14ac:dyDescent="0.3">
      <c r="A40" s="32" t="s">
        <v>59</v>
      </c>
      <c r="B40" s="32" t="s">
        <v>59</v>
      </c>
      <c r="C40" s="32" t="s">
        <v>59</v>
      </c>
      <c r="D40" s="32" t="s">
        <v>308</v>
      </c>
      <c r="E40" s="32" t="s">
        <v>250</v>
      </c>
      <c r="F40" s="32" t="s">
        <v>309</v>
      </c>
      <c r="G40" s="33">
        <v>0</v>
      </c>
      <c r="H40" s="33">
        <v>130.08000000000001</v>
      </c>
      <c r="I40" s="10">
        <f t="shared" si="0"/>
        <v>0</v>
      </c>
    </row>
    <row r="41" spans="1:9" ht="33.9" customHeight="1" x14ac:dyDescent="0.3">
      <c r="A41" s="32" t="s">
        <v>59</v>
      </c>
      <c r="B41" s="32" t="s">
        <v>59</v>
      </c>
      <c r="C41" s="32" t="s">
        <v>59</v>
      </c>
      <c r="D41" s="32" t="s">
        <v>290</v>
      </c>
      <c r="E41" s="32" t="s">
        <v>250</v>
      </c>
      <c r="F41" s="32" t="s">
        <v>291</v>
      </c>
      <c r="G41" s="33">
        <v>463869</v>
      </c>
      <c r="H41" s="33">
        <v>310432.08</v>
      </c>
      <c r="I41" s="10">
        <f t="shared" si="0"/>
        <v>0.6692235954547513</v>
      </c>
    </row>
    <row r="42" spans="1:9" ht="33.9" customHeight="1" x14ac:dyDescent="0.3">
      <c r="A42" s="32" t="s">
        <v>59</v>
      </c>
      <c r="B42" s="32" t="s">
        <v>59</v>
      </c>
      <c r="C42" s="32" t="s">
        <v>59</v>
      </c>
      <c r="D42" s="32" t="s">
        <v>310</v>
      </c>
      <c r="E42" s="32" t="s">
        <v>250</v>
      </c>
      <c r="F42" s="32" t="s">
        <v>311</v>
      </c>
      <c r="G42" s="33">
        <v>1100</v>
      </c>
      <c r="H42" s="33">
        <v>1106.42</v>
      </c>
      <c r="I42" s="10">
        <f t="shared" si="0"/>
        <v>1.0058363636363636</v>
      </c>
    </row>
    <row r="43" spans="1:9" ht="17.7" customHeight="1" x14ac:dyDescent="0.3">
      <c r="A43" s="32" t="s">
        <v>59</v>
      </c>
      <c r="B43" s="32" t="s">
        <v>59</v>
      </c>
      <c r="C43" s="32" t="s">
        <v>59</v>
      </c>
      <c r="D43" s="32" t="s">
        <v>312</v>
      </c>
      <c r="E43" s="32" t="s">
        <v>250</v>
      </c>
      <c r="F43" s="32" t="s">
        <v>313</v>
      </c>
      <c r="G43" s="33">
        <v>0</v>
      </c>
      <c r="H43" s="33">
        <v>0</v>
      </c>
      <c r="I43" s="10">
        <f t="shared" si="0"/>
        <v>0</v>
      </c>
    </row>
    <row r="44" spans="1:9" ht="33.9" customHeight="1" x14ac:dyDescent="0.3">
      <c r="A44" s="32" t="s">
        <v>59</v>
      </c>
      <c r="B44" s="32" t="s">
        <v>59</v>
      </c>
      <c r="C44" s="32" t="s">
        <v>59</v>
      </c>
      <c r="D44" s="32" t="s">
        <v>262</v>
      </c>
      <c r="E44" s="32" t="s">
        <v>250</v>
      </c>
      <c r="F44" s="32" t="s">
        <v>263</v>
      </c>
      <c r="G44" s="33">
        <v>2600</v>
      </c>
      <c r="H44" s="33">
        <v>3152.47</v>
      </c>
      <c r="I44" s="10">
        <f t="shared" si="0"/>
        <v>1.2124884615384615</v>
      </c>
    </row>
    <row r="45" spans="1:9" ht="49.95" customHeight="1" x14ac:dyDescent="0.3">
      <c r="A45" s="32" t="s">
        <v>59</v>
      </c>
      <c r="B45" s="32" t="s">
        <v>59</v>
      </c>
      <c r="C45" s="32" t="s">
        <v>59</v>
      </c>
      <c r="D45" s="32" t="s">
        <v>314</v>
      </c>
      <c r="E45" s="32" t="s">
        <v>250</v>
      </c>
      <c r="F45" s="32" t="s">
        <v>315</v>
      </c>
      <c r="G45" s="33">
        <v>20000</v>
      </c>
      <c r="H45" s="33">
        <v>22968.77</v>
      </c>
      <c r="I45" s="10">
        <f t="shared" si="0"/>
        <v>1.1484384999999999</v>
      </c>
    </row>
    <row r="46" spans="1:9" ht="17.7" customHeight="1" x14ac:dyDescent="0.3">
      <c r="A46" s="7"/>
      <c r="B46" s="7" t="s">
        <v>316</v>
      </c>
      <c r="C46" s="7"/>
      <c r="D46" s="7"/>
      <c r="E46" s="7"/>
      <c r="F46" s="7" t="s">
        <v>317</v>
      </c>
      <c r="G46" s="31">
        <v>38844.46</v>
      </c>
      <c r="H46" s="31">
        <v>38844.46</v>
      </c>
      <c r="I46" s="10">
        <f t="shared" si="0"/>
        <v>1</v>
      </c>
    </row>
    <row r="47" spans="1:9" ht="49.95" customHeight="1" x14ac:dyDescent="0.3">
      <c r="A47" s="32" t="s">
        <v>59</v>
      </c>
      <c r="B47" s="32" t="s">
        <v>59</v>
      </c>
      <c r="C47" s="32" t="s">
        <v>59</v>
      </c>
      <c r="D47" s="32" t="s">
        <v>249</v>
      </c>
      <c r="E47" s="32" t="s">
        <v>250</v>
      </c>
      <c r="F47" s="32" t="s">
        <v>251</v>
      </c>
      <c r="G47" s="33">
        <v>18335.47</v>
      </c>
      <c r="H47" s="33">
        <v>18335.47</v>
      </c>
      <c r="I47" s="10">
        <f t="shared" si="0"/>
        <v>1</v>
      </c>
    </row>
    <row r="48" spans="1:9" ht="33.9" customHeight="1" x14ac:dyDescent="0.3">
      <c r="A48" s="32" t="s">
        <v>59</v>
      </c>
      <c r="B48" s="32" t="s">
        <v>59</v>
      </c>
      <c r="C48" s="32" t="s">
        <v>59</v>
      </c>
      <c r="D48" s="32" t="s">
        <v>318</v>
      </c>
      <c r="E48" s="32" t="s">
        <v>250</v>
      </c>
      <c r="F48" s="32" t="s">
        <v>319</v>
      </c>
      <c r="G48" s="33">
        <v>20508.990000000002</v>
      </c>
      <c r="H48" s="33">
        <v>20508.990000000002</v>
      </c>
      <c r="I48" s="10">
        <f t="shared" si="0"/>
        <v>1</v>
      </c>
    </row>
    <row r="49" spans="1:9" ht="17.7" customHeight="1" x14ac:dyDescent="0.3">
      <c r="A49" s="3" t="s">
        <v>320</v>
      </c>
      <c r="B49" s="3"/>
      <c r="C49" s="3"/>
      <c r="D49" s="3"/>
      <c r="E49" s="3"/>
      <c r="F49" s="3" t="s">
        <v>321</v>
      </c>
      <c r="G49" s="30">
        <v>35850</v>
      </c>
      <c r="H49" s="30">
        <v>35850</v>
      </c>
      <c r="I49" s="5">
        <f t="shared" si="0"/>
        <v>1</v>
      </c>
    </row>
    <row r="50" spans="1:9" ht="17.7" customHeight="1" x14ac:dyDescent="0.3">
      <c r="A50" s="7"/>
      <c r="B50" s="7" t="s">
        <v>322</v>
      </c>
      <c r="C50" s="7"/>
      <c r="D50" s="7"/>
      <c r="E50" s="7"/>
      <c r="F50" s="7" t="s">
        <v>323</v>
      </c>
      <c r="G50" s="31">
        <v>1500</v>
      </c>
      <c r="H50" s="31">
        <v>1500</v>
      </c>
      <c r="I50" s="10">
        <f t="shared" si="0"/>
        <v>1</v>
      </c>
    </row>
    <row r="51" spans="1:9" ht="49.95" customHeight="1" x14ac:dyDescent="0.3">
      <c r="A51" s="32" t="s">
        <v>59</v>
      </c>
      <c r="B51" s="32" t="s">
        <v>59</v>
      </c>
      <c r="C51" s="32" t="s">
        <v>59</v>
      </c>
      <c r="D51" s="32" t="s">
        <v>249</v>
      </c>
      <c r="E51" s="32" t="s">
        <v>250</v>
      </c>
      <c r="F51" s="32" t="s">
        <v>251</v>
      </c>
      <c r="G51" s="33">
        <v>1500</v>
      </c>
      <c r="H51" s="33">
        <v>1500</v>
      </c>
      <c r="I51" s="10">
        <f t="shared" si="0"/>
        <v>1</v>
      </c>
    </row>
    <row r="52" spans="1:9" ht="17.7" customHeight="1" x14ac:dyDescent="0.3">
      <c r="A52" s="7"/>
      <c r="B52" s="7" t="s">
        <v>324</v>
      </c>
      <c r="C52" s="7"/>
      <c r="D52" s="7"/>
      <c r="E52" s="7"/>
      <c r="F52" s="7" t="s">
        <v>271</v>
      </c>
      <c r="G52" s="31">
        <v>34350</v>
      </c>
      <c r="H52" s="31">
        <v>34350</v>
      </c>
      <c r="I52" s="10">
        <f t="shared" si="0"/>
        <v>1</v>
      </c>
    </row>
    <row r="53" spans="1:9" ht="49.95" customHeight="1" x14ac:dyDescent="0.3">
      <c r="A53" s="32" t="s">
        <v>59</v>
      </c>
      <c r="B53" s="32" t="s">
        <v>59</v>
      </c>
      <c r="C53" s="32" t="s">
        <v>59</v>
      </c>
      <c r="D53" s="32" t="s">
        <v>249</v>
      </c>
      <c r="E53" s="32" t="s">
        <v>250</v>
      </c>
      <c r="F53" s="32" t="s">
        <v>251</v>
      </c>
      <c r="G53" s="33">
        <v>34350</v>
      </c>
      <c r="H53" s="33">
        <v>34350</v>
      </c>
      <c r="I53" s="10">
        <f t="shared" si="0"/>
        <v>1</v>
      </c>
    </row>
    <row r="54" spans="1:9" ht="33.9" customHeight="1" x14ac:dyDescent="0.3">
      <c r="A54" s="3" t="s">
        <v>325</v>
      </c>
      <c r="B54" s="3"/>
      <c r="C54" s="3"/>
      <c r="D54" s="3"/>
      <c r="E54" s="3"/>
      <c r="F54" s="3" t="s">
        <v>326</v>
      </c>
      <c r="G54" s="30">
        <v>5536810</v>
      </c>
      <c r="H54" s="30">
        <v>5535685.1799999997</v>
      </c>
      <c r="I54" s="5">
        <f t="shared" si="0"/>
        <v>0.99979684692088033</v>
      </c>
    </row>
    <row r="55" spans="1:9" ht="33.9" customHeight="1" x14ac:dyDescent="0.3">
      <c r="A55" s="7"/>
      <c r="B55" s="7" t="s">
        <v>327</v>
      </c>
      <c r="C55" s="7"/>
      <c r="D55" s="7"/>
      <c r="E55" s="7"/>
      <c r="F55" s="7" t="s">
        <v>328</v>
      </c>
      <c r="G55" s="31">
        <v>5423725</v>
      </c>
      <c r="H55" s="31">
        <v>5423502.8499999996</v>
      </c>
      <c r="I55" s="10">
        <f t="shared" si="0"/>
        <v>0.9999590410649507</v>
      </c>
    </row>
    <row r="56" spans="1:9" ht="49.95" customHeight="1" x14ac:dyDescent="0.3">
      <c r="A56" s="32" t="s">
        <v>59</v>
      </c>
      <c r="B56" s="32" t="s">
        <v>59</v>
      </c>
      <c r="C56" s="32" t="s">
        <v>59</v>
      </c>
      <c r="D56" s="32" t="s">
        <v>249</v>
      </c>
      <c r="E56" s="32" t="s">
        <v>250</v>
      </c>
      <c r="F56" s="32" t="s">
        <v>251</v>
      </c>
      <c r="G56" s="33">
        <v>5225902</v>
      </c>
      <c r="H56" s="33">
        <v>5225890.5</v>
      </c>
      <c r="I56" s="10">
        <f t="shared" si="0"/>
        <v>0.99999779942295131</v>
      </c>
    </row>
    <row r="57" spans="1:9" ht="33.9" customHeight="1" x14ac:dyDescent="0.3">
      <c r="A57" s="32" t="s">
        <v>59</v>
      </c>
      <c r="B57" s="32" t="s">
        <v>59</v>
      </c>
      <c r="C57" s="32" t="s">
        <v>59</v>
      </c>
      <c r="D57" s="32" t="s">
        <v>292</v>
      </c>
      <c r="E57" s="32" t="s">
        <v>250</v>
      </c>
      <c r="F57" s="32" t="s">
        <v>293</v>
      </c>
      <c r="G57" s="33">
        <v>210</v>
      </c>
      <c r="H57" s="33">
        <v>0</v>
      </c>
      <c r="I57" s="10">
        <f t="shared" si="0"/>
        <v>0</v>
      </c>
    </row>
    <row r="58" spans="1:9" ht="49.95" customHeight="1" x14ac:dyDescent="0.3">
      <c r="A58" s="32" t="s">
        <v>59</v>
      </c>
      <c r="B58" s="32" t="s">
        <v>59</v>
      </c>
      <c r="C58" s="32" t="s">
        <v>59</v>
      </c>
      <c r="D58" s="32" t="s">
        <v>329</v>
      </c>
      <c r="E58" s="32" t="s">
        <v>250</v>
      </c>
      <c r="F58" s="32" t="s">
        <v>330</v>
      </c>
      <c r="G58" s="33">
        <v>197613</v>
      </c>
      <c r="H58" s="33">
        <v>197612.35</v>
      </c>
      <c r="I58" s="10">
        <f t="shared" si="0"/>
        <v>0.99999671074271435</v>
      </c>
    </row>
    <row r="59" spans="1:9" ht="33.9" customHeight="1" x14ac:dyDescent="0.3">
      <c r="A59" s="7"/>
      <c r="B59" s="7" t="s">
        <v>331</v>
      </c>
      <c r="C59" s="7"/>
      <c r="D59" s="7"/>
      <c r="E59" s="7"/>
      <c r="F59" s="7" t="s">
        <v>332</v>
      </c>
      <c r="G59" s="31">
        <v>11000</v>
      </c>
      <c r="H59" s="31">
        <v>10800</v>
      </c>
      <c r="I59" s="10">
        <f t="shared" si="0"/>
        <v>0.98181818181818181</v>
      </c>
    </row>
    <row r="60" spans="1:9" ht="49.95" customHeight="1" x14ac:dyDescent="0.3">
      <c r="A60" s="32" t="s">
        <v>59</v>
      </c>
      <c r="B60" s="32" t="s">
        <v>59</v>
      </c>
      <c r="C60" s="32" t="s">
        <v>59</v>
      </c>
      <c r="D60" s="32" t="s">
        <v>249</v>
      </c>
      <c r="E60" s="32" t="s">
        <v>250</v>
      </c>
      <c r="F60" s="32" t="s">
        <v>251</v>
      </c>
      <c r="G60" s="33">
        <v>11000</v>
      </c>
      <c r="H60" s="33">
        <v>10800</v>
      </c>
      <c r="I60" s="10">
        <f t="shared" si="0"/>
        <v>0.98181818181818181</v>
      </c>
    </row>
    <row r="61" spans="1:9" ht="17.7" customHeight="1" x14ac:dyDescent="0.3">
      <c r="A61" s="7"/>
      <c r="B61" s="7" t="s">
        <v>333</v>
      </c>
      <c r="C61" s="7"/>
      <c r="D61" s="7"/>
      <c r="E61" s="7"/>
      <c r="F61" s="7" t="s">
        <v>334</v>
      </c>
      <c r="G61" s="31">
        <v>78000</v>
      </c>
      <c r="H61" s="31">
        <v>78000</v>
      </c>
      <c r="I61" s="10">
        <f t="shared" si="0"/>
        <v>1</v>
      </c>
    </row>
    <row r="62" spans="1:9" ht="49.95" customHeight="1" x14ac:dyDescent="0.3">
      <c r="A62" s="32" t="s">
        <v>59</v>
      </c>
      <c r="B62" s="32" t="s">
        <v>59</v>
      </c>
      <c r="C62" s="32" t="s">
        <v>59</v>
      </c>
      <c r="D62" s="32" t="s">
        <v>335</v>
      </c>
      <c r="E62" s="32" t="s">
        <v>250</v>
      </c>
      <c r="F62" s="32" t="s">
        <v>336</v>
      </c>
      <c r="G62" s="33">
        <v>78000</v>
      </c>
      <c r="H62" s="33">
        <v>78000</v>
      </c>
      <c r="I62" s="10">
        <f t="shared" si="0"/>
        <v>1</v>
      </c>
    </row>
    <row r="63" spans="1:9" ht="33.9" customHeight="1" x14ac:dyDescent="0.3">
      <c r="A63" s="7"/>
      <c r="B63" s="7" t="s">
        <v>337</v>
      </c>
      <c r="C63" s="7"/>
      <c r="D63" s="7"/>
      <c r="E63" s="7"/>
      <c r="F63" s="7" t="s">
        <v>271</v>
      </c>
      <c r="G63" s="31">
        <v>24085</v>
      </c>
      <c r="H63" s="31">
        <v>23382.33</v>
      </c>
      <c r="I63" s="10">
        <f t="shared" si="0"/>
        <v>0.97082541000622802</v>
      </c>
    </row>
    <row r="64" spans="1:9" ht="33.9" customHeight="1" x14ac:dyDescent="0.3">
      <c r="A64" s="32" t="s">
        <v>59</v>
      </c>
      <c r="B64" s="32" t="s">
        <v>59</v>
      </c>
      <c r="C64" s="32" t="s">
        <v>59</v>
      </c>
      <c r="D64" s="32" t="s">
        <v>318</v>
      </c>
      <c r="E64" s="32" t="s">
        <v>250</v>
      </c>
      <c r="F64" s="32" t="s">
        <v>319</v>
      </c>
      <c r="G64" s="33">
        <v>17085</v>
      </c>
      <c r="H64" s="33">
        <v>17082.330000000002</v>
      </c>
      <c r="I64" s="10">
        <f t="shared" si="0"/>
        <v>0.99984372256365239</v>
      </c>
    </row>
    <row r="65" spans="1:9" ht="49.95" customHeight="1" x14ac:dyDescent="0.3">
      <c r="A65" s="32" t="s">
        <v>59</v>
      </c>
      <c r="B65" s="32" t="s">
        <v>59</v>
      </c>
      <c r="C65" s="32" t="s">
        <v>59</v>
      </c>
      <c r="D65" s="32" t="s">
        <v>338</v>
      </c>
      <c r="E65" s="32" t="s">
        <v>250</v>
      </c>
      <c r="F65" s="32" t="s">
        <v>339</v>
      </c>
      <c r="G65" s="33">
        <v>7000</v>
      </c>
      <c r="H65" s="33">
        <v>6300</v>
      </c>
      <c r="I65" s="10">
        <f t="shared" si="0"/>
        <v>0.9</v>
      </c>
    </row>
    <row r="66" spans="1:9" ht="33.9" customHeight="1" x14ac:dyDescent="0.3">
      <c r="A66" s="3" t="s">
        <v>340</v>
      </c>
      <c r="B66" s="3"/>
      <c r="C66" s="3"/>
      <c r="D66" s="3"/>
      <c r="E66" s="3"/>
      <c r="F66" s="3" t="s">
        <v>341</v>
      </c>
      <c r="G66" s="30">
        <v>198000</v>
      </c>
      <c r="H66" s="30">
        <v>197865.94</v>
      </c>
      <c r="I66" s="5">
        <f t="shared" ref="I66:I129" si="1">IF($G66=0,0,$H66/$G66)</f>
        <v>0.99932292929292932</v>
      </c>
    </row>
    <row r="67" spans="1:9" ht="33.9" customHeight="1" x14ac:dyDescent="0.3">
      <c r="A67" s="7"/>
      <c r="B67" s="7" t="s">
        <v>342</v>
      </c>
      <c r="C67" s="7"/>
      <c r="D67" s="7"/>
      <c r="E67" s="7"/>
      <c r="F67" s="7" t="s">
        <v>343</v>
      </c>
      <c r="G67" s="31">
        <v>198000</v>
      </c>
      <c r="H67" s="31">
        <v>197865.94</v>
      </c>
      <c r="I67" s="10">
        <f t="shared" si="1"/>
        <v>0.99932292929292932</v>
      </c>
    </row>
    <row r="68" spans="1:9" ht="49.95" customHeight="1" x14ac:dyDescent="0.3">
      <c r="A68" s="32" t="s">
        <v>59</v>
      </c>
      <c r="B68" s="32" t="s">
        <v>59</v>
      </c>
      <c r="C68" s="32" t="s">
        <v>59</v>
      </c>
      <c r="D68" s="32" t="s">
        <v>249</v>
      </c>
      <c r="E68" s="32" t="s">
        <v>250</v>
      </c>
      <c r="F68" s="32" t="s">
        <v>251</v>
      </c>
      <c r="G68" s="33">
        <v>198000</v>
      </c>
      <c r="H68" s="33">
        <v>197865.94</v>
      </c>
      <c r="I68" s="10">
        <f t="shared" si="1"/>
        <v>0.99932292929292932</v>
      </c>
    </row>
    <row r="69" spans="1:9" ht="33.9" customHeight="1" x14ac:dyDescent="0.3">
      <c r="A69" s="3" t="s">
        <v>344</v>
      </c>
      <c r="B69" s="3"/>
      <c r="C69" s="3"/>
      <c r="D69" s="3"/>
      <c r="E69" s="3"/>
      <c r="F69" s="3" t="s">
        <v>345</v>
      </c>
      <c r="G69" s="30">
        <v>21008488</v>
      </c>
      <c r="H69" s="30">
        <v>21157469.98</v>
      </c>
      <c r="I69" s="5">
        <f t="shared" si="1"/>
        <v>1.0070915136777097</v>
      </c>
    </row>
    <row r="70" spans="1:9" ht="33.9" customHeight="1" x14ac:dyDescent="0.3">
      <c r="A70" s="7"/>
      <c r="B70" s="7" t="s">
        <v>346</v>
      </c>
      <c r="C70" s="7"/>
      <c r="D70" s="7"/>
      <c r="E70" s="7"/>
      <c r="F70" s="7" t="s">
        <v>347</v>
      </c>
      <c r="G70" s="31">
        <v>2783765</v>
      </c>
      <c r="H70" s="31">
        <v>2768725.62</v>
      </c>
      <c r="I70" s="10">
        <f t="shared" si="1"/>
        <v>0.9945974678178654</v>
      </c>
    </row>
    <row r="71" spans="1:9" ht="33.9" customHeight="1" x14ac:dyDescent="0.3">
      <c r="A71" s="32" t="s">
        <v>59</v>
      </c>
      <c r="B71" s="32" t="s">
        <v>59</v>
      </c>
      <c r="C71" s="32" t="s">
        <v>59</v>
      </c>
      <c r="D71" s="32" t="s">
        <v>348</v>
      </c>
      <c r="E71" s="32" t="s">
        <v>250</v>
      </c>
      <c r="F71" s="32" t="s">
        <v>349</v>
      </c>
      <c r="G71" s="33">
        <v>1651646</v>
      </c>
      <c r="H71" s="33">
        <v>1694010.5</v>
      </c>
      <c r="I71" s="10">
        <f t="shared" si="1"/>
        <v>1.02564986686009</v>
      </c>
    </row>
    <row r="72" spans="1:9" ht="33.9" customHeight="1" x14ac:dyDescent="0.3">
      <c r="A72" s="32" t="s">
        <v>59</v>
      </c>
      <c r="B72" s="32" t="s">
        <v>59</v>
      </c>
      <c r="C72" s="32" t="s">
        <v>59</v>
      </c>
      <c r="D72" s="32" t="s">
        <v>350</v>
      </c>
      <c r="E72" s="32" t="s">
        <v>250</v>
      </c>
      <c r="F72" s="32" t="s">
        <v>351</v>
      </c>
      <c r="G72" s="33">
        <v>62425</v>
      </c>
      <c r="H72" s="33">
        <v>55479.42</v>
      </c>
      <c r="I72" s="10">
        <f t="shared" si="1"/>
        <v>0.88873720464557471</v>
      </c>
    </row>
    <row r="73" spans="1:9" ht="33.9" customHeight="1" x14ac:dyDescent="0.3">
      <c r="A73" s="32" t="s">
        <v>59</v>
      </c>
      <c r="B73" s="32" t="s">
        <v>59</v>
      </c>
      <c r="C73" s="32" t="s">
        <v>59</v>
      </c>
      <c r="D73" s="32" t="s">
        <v>352</v>
      </c>
      <c r="E73" s="32" t="s">
        <v>250</v>
      </c>
      <c r="F73" s="32" t="s">
        <v>353</v>
      </c>
      <c r="G73" s="33">
        <v>803590</v>
      </c>
      <c r="H73" s="33">
        <v>803942.8</v>
      </c>
      <c r="I73" s="10">
        <f t="shared" si="1"/>
        <v>1.0004390298535324</v>
      </c>
    </row>
    <row r="74" spans="1:9" ht="17.7" customHeight="1" x14ac:dyDescent="0.3">
      <c r="A74" s="32" t="s">
        <v>59</v>
      </c>
      <c r="B74" s="32" t="s">
        <v>59</v>
      </c>
      <c r="C74" s="32" t="s">
        <v>59</v>
      </c>
      <c r="D74" s="32" t="s">
        <v>354</v>
      </c>
      <c r="E74" s="32" t="s">
        <v>250</v>
      </c>
      <c r="F74" s="32" t="s">
        <v>355</v>
      </c>
      <c r="G74" s="33">
        <v>0</v>
      </c>
      <c r="H74" s="33">
        <v>0</v>
      </c>
      <c r="I74" s="10">
        <f t="shared" si="1"/>
        <v>0</v>
      </c>
    </row>
    <row r="75" spans="1:9" ht="33.9" customHeight="1" x14ac:dyDescent="0.3">
      <c r="A75" s="32" t="s">
        <v>59</v>
      </c>
      <c r="B75" s="32" t="s">
        <v>59</v>
      </c>
      <c r="C75" s="32" t="s">
        <v>59</v>
      </c>
      <c r="D75" s="32" t="s">
        <v>356</v>
      </c>
      <c r="E75" s="32" t="s">
        <v>250</v>
      </c>
      <c r="F75" s="32" t="s">
        <v>357</v>
      </c>
      <c r="G75" s="33">
        <v>265800</v>
      </c>
      <c r="H75" s="33">
        <v>214985.5</v>
      </c>
      <c r="I75" s="10">
        <f t="shared" si="1"/>
        <v>0.8088243039879609</v>
      </c>
    </row>
    <row r="76" spans="1:9" ht="33.9" customHeight="1" x14ac:dyDescent="0.3">
      <c r="A76" s="32" t="s">
        <v>59</v>
      </c>
      <c r="B76" s="32" t="s">
        <v>59</v>
      </c>
      <c r="C76" s="32" t="s">
        <v>59</v>
      </c>
      <c r="D76" s="32" t="s">
        <v>288</v>
      </c>
      <c r="E76" s="32" t="s">
        <v>250</v>
      </c>
      <c r="F76" s="32" t="s">
        <v>289</v>
      </c>
      <c r="G76" s="33">
        <v>304</v>
      </c>
      <c r="H76" s="33">
        <v>307.39999999999998</v>
      </c>
      <c r="I76" s="10">
        <f t="shared" si="1"/>
        <v>1.0111842105263158</v>
      </c>
    </row>
    <row r="77" spans="1:9" ht="33.9" customHeight="1" x14ac:dyDescent="0.3">
      <c r="A77" s="7"/>
      <c r="B77" s="7" t="s">
        <v>358</v>
      </c>
      <c r="C77" s="7"/>
      <c r="D77" s="7"/>
      <c r="E77" s="7"/>
      <c r="F77" s="7" t="s">
        <v>359</v>
      </c>
      <c r="G77" s="31">
        <v>18224723</v>
      </c>
      <c r="H77" s="31">
        <v>18388744.359999999</v>
      </c>
      <c r="I77" s="10">
        <f t="shared" si="1"/>
        <v>1.0089999370635152</v>
      </c>
    </row>
    <row r="78" spans="1:9" ht="33.9" customHeight="1" x14ac:dyDescent="0.3">
      <c r="A78" s="32" t="s">
        <v>59</v>
      </c>
      <c r="B78" s="32" t="s">
        <v>59</v>
      </c>
      <c r="C78" s="32" t="s">
        <v>59</v>
      </c>
      <c r="D78" s="32" t="s">
        <v>360</v>
      </c>
      <c r="E78" s="32" t="s">
        <v>250</v>
      </c>
      <c r="F78" s="32" t="s">
        <v>361</v>
      </c>
      <c r="G78" s="33">
        <v>17824723</v>
      </c>
      <c r="H78" s="33">
        <v>17993265</v>
      </c>
      <c r="I78" s="10">
        <f t="shared" si="1"/>
        <v>1.009455518607498</v>
      </c>
    </row>
    <row r="79" spans="1:9" ht="17.7" customHeight="1" x14ac:dyDescent="0.3">
      <c r="A79" s="32" t="s">
        <v>59</v>
      </c>
      <c r="B79" s="32" t="s">
        <v>59</v>
      </c>
      <c r="C79" s="32" t="s">
        <v>59</v>
      </c>
      <c r="D79" s="32" t="s">
        <v>362</v>
      </c>
      <c r="E79" s="32" t="s">
        <v>250</v>
      </c>
      <c r="F79" s="32" t="s">
        <v>363</v>
      </c>
      <c r="G79" s="33">
        <v>400000</v>
      </c>
      <c r="H79" s="33">
        <v>395479.36</v>
      </c>
      <c r="I79" s="10">
        <f t="shared" si="1"/>
        <v>0.98869839999999998</v>
      </c>
    </row>
    <row r="80" spans="1:9" ht="33.9" customHeight="1" x14ac:dyDescent="0.3">
      <c r="A80" s="3" t="s">
        <v>364</v>
      </c>
      <c r="B80" s="3"/>
      <c r="C80" s="3"/>
      <c r="D80" s="3"/>
      <c r="E80" s="3"/>
      <c r="F80" s="3" t="s">
        <v>365</v>
      </c>
      <c r="G80" s="30">
        <v>37690900</v>
      </c>
      <c r="H80" s="30">
        <v>37848346.600000001</v>
      </c>
      <c r="I80" s="5">
        <f t="shared" si="1"/>
        <v>1.0041773107036447</v>
      </c>
    </row>
    <row r="81" spans="1:9" ht="17.7" customHeight="1" x14ac:dyDescent="0.3">
      <c r="A81" s="7"/>
      <c r="B81" s="7" t="s">
        <v>366</v>
      </c>
      <c r="C81" s="7"/>
      <c r="D81" s="7"/>
      <c r="E81" s="7"/>
      <c r="F81" s="7" t="s">
        <v>367</v>
      </c>
      <c r="G81" s="31">
        <v>26433082</v>
      </c>
      <c r="H81" s="31">
        <v>26433082</v>
      </c>
      <c r="I81" s="10">
        <f t="shared" si="1"/>
        <v>1</v>
      </c>
    </row>
    <row r="82" spans="1:9" ht="17.7" customHeight="1" x14ac:dyDescent="0.3">
      <c r="A82" s="32" t="s">
        <v>59</v>
      </c>
      <c r="B82" s="32" t="s">
        <v>59</v>
      </c>
      <c r="C82" s="32" t="s">
        <v>59</v>
      </c>
      <c r="D82" s="32" t="s">
        <v>368</v>
      </c>
      <c r="E82" s="32" t="s">
        <v>250</v>
      </c>
      <c r="F82" s="32" t="s">
        <v>369</v>
      </c>
      <c r="G82" s="33">
        <v>26433082</v>
      </c>
      <c r="H82" s="33">
        <v>26433082</v>
      </c>
      <c r="I82" s="10">
        <f t="shared" si="1"/>
        <v>1</v>
      </c>
    </row>
    <row r="83" spans="1:9" ht="17.7" customHeight="1" x14ac:dyDescent="0.3">
      <c r="A83" s="7"/>
      <c r="B83" s="7" t="s">
        <v>370</v>
      </c>
      <c r="C83" s="7"/>
      <c r="D83" s="7"/>
      <c r="E83" s="7"/>
      <c r="F83" s="7" t="s">
        <v>371</v>
      </c>
      <c r="G83" s="31">
        <v>0</v>
      </c>
      <c r="H83" s="31">
        <v>112728</v>
      </c>
      <c r="I83" s="10">
        <f t="shared" si="1"/>
        <v>0</v>
      </c>
    </row>
    <row r="84" spans="1:9" ht="17.7" customHeight="1" x14ac:dyDescent="0.3">
      <c r="A84" s="32" t="s">
        <v>59</v>
      </c>
      <c r="B84" s="32" t="s">
        <v>59</v>
      </c>
      <c r="C84" s="32" t="s">
        <v>59</v>
      </c>
      <c r="D84" s="32" t="s">
        <v>372</v>
      </c>
      <c r="E84" s="32" t="s">
        <v>250</v>
      </c>
      <c r="F84" s="32" t="s">
        <v>373</v>
      </c>
      <c r="G84" s="33">
        <v>0</v>
      </c>
      <c r="H84" s="33">
        <v>112728</v>
      </c>
      <c r="I84" s="10">
        <f t="shared" si="1"/>
        <v>0</v>
      </c>
    </row>
    <row r="85" spans="1:9" ht="17.7" customHeight="1" x14ac:dyDescent="0.3">
      <c r="A85" s="7"/>
      <c r="B85" s="7" t="s">
        <v>374</v>
      </c>
      <c r="C85" s="7"/>
      <c r="D85" s="7"/>
      <c r="E85" s="7"/>
      <c r="F85" s="7" t="s">
        <v>375</v>
      </c>
      <c r="G85" s="31">
        <v>9913664</v>
      </c>
      <c r="H85" s="31">
        <v>9913664</v>
      </c>
      <c r="I85" s="10">
        <f t="shared" si="1"/>
        <v>1</v>
      </c>
    </row>
    <row r="86" spans="1:9" ht="17.7" customHeight="1" x14ac:dyDescent="0.3">
      <c r="A86" s="32" t="s">
        <v>59</v>
      </c>
      <c r="B86" s="32" t="s">
        <v>59</v>
      </c>
      <c r="C86" s="32" t="s">
        <v>59</v>
      </c>
      <c r="D86" s="32" t="s">
        <v>368</v>
      </c>
      <c r="E86" s="32" t="s">
        <v>250</v>
      </c>
      <c r="F86" s="32" t="s">
        <v>369</v>
      </c>
      <c r="G86" s="33">
        <v>9913664</v>
      </c>
      <c r="H86" s="33">
        <v>9913664</v>
      </c>
      <c r="I86" s="10">
        <f t="shared" si="1"/>
        <v>1</v>
      </c>
    </row>
    <row r="87" spans="1:9" ht="33.9" customHeight="1" x14ac:dyDescent="0.3">
      <c r="A87" s="7"/>
      <c r="B87" s="7" t="s">
        <v>376</v>
      </c>
      <c r="C87" s="7"/>
      <c r="D87" s="7"/>
      <c r="E87" s="7"/>
      <c r="F87" s="7" t="s">
        <v>377</v>
      </c>
      <c r="G87" s="31">
        <v>331255</v>
      </c>
      <c r="H87" s="31">
        <v>375973.6</v>
      </c>
      <c r="I87" s="10">
        <f t="shared" si="1"/>
        <v>1.134997509471555</v>
      </c>
    </row>
    <row r="88" spans="1:9" ht="17.7" customHeight="1" x14ac:dyDescent="0.3">
      <c r="A88" s="32" t="s">
        <v>59</v>
      </c>
      <c r="B88" s="32" t="s">
        <v>59</v>
      </c>
      <c r="C88" s="32" t="s">
        <v>59</v>
      </c>
      <c r="D88" s="32" t="s">
        <v>290</v>
      </c>
      <c r="E88" s="32" t="s">
        <v>250</v>
      </c>
      <c r="F88" s="32" t="s">
        <v>291</v>
      </c>
      <c r="G88" s="33">
        <v>0</v>
      </c>
      <c r="H88" s="33">
        <v>17770.48</v>
      </c>
      <c r="I88" s="10">
        <f t="shared" si="1"/>
        <v>0</v>
      </c>
    </row>
    <row r="89" spans="1:9" ht="33.9" customHeight="1" x14ac:dyDescent="0.3">
      <c r="A89" s="32" t="s">
        <v>59</v>
      </c>
      <c r="B89" s="32" t="s">
        <v>59</v>
      </c>
      <c r="C89" s="32" t="s">
        <v>59</v>
      </c>
      <c r="D89" s="32" t="s">
        <v>310</v>
      </c>
      <c r="E89" s="32" t="s">
        <v>250</v>
      </c>
      <c r="F89" s="32" t="s">
        <v>311</v>
      </c>
      <c r="G89" s="33">
        <v>331255</v>
      </c>
      <c r="H89" s="33">
        <v>347696.65</v>
      </c>
      <c r="I89" s="10">
        <f t="shared" si="1"/>
        <v>1.0496344206125192</v>
      </c>
    </row>
    <row r="90" spans="1:9" ht="17.7" customHeight="1" x14ac:dyDescent="0.3">
      <c r="A90" s="32" t="s">
        <v>59</v>
      </c>
      <c r="B90" s="32" t="s">
        <v>59</v>
      </c>
      <c r="C90" s="32" t="s">
        <v>59</v>
      </c>
      <c r="D90" s="32" t="s">
        <v>262</v>
      </c>
      <c r="E90" s="32" t="s">
        <v>250</v>
      </c>
      <c r="F90" s="32" t="s">
        <v>263</v>
      </c>
      <c r="G90" s="33">
        <v>0</v>
      </c>
      <c r="H90" s="33">
        <v>10506.47</v>
      </c>
      <c r="I90" s="10">
        <f t="shared" si="1"/>
        <v>0</v>
      </c>
    </row>
    <row r="91" spans="1:9" ht="17.7" customHeight="1" x14ac:dyDescent="0.3">
      <c r="A91" s="7"/>
      <c r="B91" s="7" t="s">
        <v>378</v>
      </c>
      <c r="C91" s="7"/>
      <c r="D91" s="7"/>
      <c r="E91" s="7"/>
      <c r="F91" s="7" t="s">
        <v>379</v>
      </c>
      <c r="G91" s="31">
        <v>1012899</v>
      </c>
      <c r="H91" s="31">
        <v>1012899</v>
      </c>
      <c r="I91" s="10">
        <f t="shared" si="1"/>
        <v>1</v>
      </c>
    </row>
    <row r="92" spans="1:9" ht="17.7" customHeight="1" x14ac:dyDescent="0.3">
      <c r="A92" s="32" t="s">
        <v>59</v>
      </c>
      <c r="B92" s="32" t="s">
        <v>59</v>
      </c>
      <c r="C92" s="32" t="s">
        <v>59</v>
      </c>
      <c r="D92" s="32" t="s">
        <v>368</v>
      </c>
      <c r="E92" s="32" t="s">
        <v>250</v>
      </c>
      <c r="F92" s="32" t="s">
        <v>369</v>
      </c>
      <c r="G92" s="33">
        <v>1012899</v>
      </c>
      <c r="H92" s="33">
        <v>1012899</v>
      </c>
      <c r="I92" s="10">
        <f t="shared" si="1"/>
        <v>1</v>
      </c>
    </row>
    <row r="93" spans="1:9" ht="33.9" customHeight="1" x14ac:dyDescent="0.3">
      <c r="A93" s="3" t="s">
        <v>380</v>
      </c>
      <c r="B93" s="3"/>
      <c r="C93" s="3"/>
      <c r="D93" s="3"/>
      <c r="E93" s="3"/>
      <c r="F93" s="3" t="s">
        <v>381</v>
      </c>
      <c r="G93" s="30">
        <v>7003017.0999999996</v>
      </c>
      <c r="H93" s="30">
        <v>7171782.9299999997</v>
      </c>
      <c r="I93" s="5">
        <f t="shared" si="1"/>
        <v>1.0240990172650013</v>
      </c>
    </row>
    <row r="94" spans="1:9" ht="17.7" customHeight="1" x14ac:dyDescent="0.3">
      <c r="A94" s="7"/>
      <c r="B94" s="7" t="s">
        <v>382</v>
      </c>
      <c r="C94" s="7"/>
      <c r="D94" s="7"/>
      <c r="E94" s="7"/>
      <c r="F94" s="7" t="s">
        <v>383</v>
      </c>
      <c r="G94" s="31">
        <v>1403</v>
      </c>
      <c r="H94" s="31">
        <v>1403</v>
      </c>
      <c r="I94" s="10">
        <f t="shared" si="1"/>
        <v>1</v>
      </c>
    </row>
    <row r="95" spans="1:9" ht="33.9" customHeight="1" x14ac:dyDescent="0.3">
      <c r="A95" s="32" t="s">
        <v>59</v>
      </c>
      <c r="B95" s="32" t="s">
        <v>59</v>
      </c>
      <c r="C95" s="32" t="s">
        <v>59</v>
      </c>
      <c r="D95" s="32" t="s">
        <v>384</v>
      </c>
      <c r="E95" s="32" t="s">
        <v>250</v>
      </c>
      <c r="F95" s="32" t="s">
        <v>385</v>
      </c>
      <c r="G95" s="33">
        <v>1403</v>
      </c>
      <c r="H95" s="33">
        <v>1403</v>
      </c>
      <c r="I95" s="10">
        <f t="shared" si="1"/>
        <v>1</v>
      </c>
    </row>
    <row r="96" spans="1:9" ht="33.9" customHeight="1" x14ac:dyDescent="0.3">
      <c r="A96" s="7"/>
      <c r="B96" s="7" t="s">
        <v>386</v>
      </c>
      <c r="C96" s="7"/>
      <c r="D96" s="7"/>
      <c r="E96" s="7"/>
      <c r="F96" s="7" t="s">
        <v>387</v>
      </c>
      <c r="G96" s="31">
        <v>592205</v>
      </c>
      <c r="H96" s="31">
        <v>524253.11</v>
      </c>
      <c r="I96" s="10">
        <f t="shared" si="1"/>
        <v>0.88525613596643049</v>
      </c>
    </row>
    <row r="97" spans="1:9" ht="33.9" customHeight="1" x14ac:dyDescent="0.3">
      <c r="A97" s="32" t="s">
        <v>59</v>
      </c>
      <c r="B97" s="32" t="s">
        <v>59</v>
      </c>
      <c r="C97" s="32" t="s">
        <v>59</v>
      </c>
      <c r="D97" s="32" t="s">
        <v>388</v>
      </c>
      <c r="E97" s="32" t="s">
        <v>250</v>
      </c>
      <c r="F97" s="32" t="s">
        <v>389</v>
      </c>
      <c r="G97" s="33">
        <v>1000</v>
      </c>
      <c r="H97" s="33">
        <v>390</v>
      </c>
      <c r="I97" s="10">
        <f t="shared" si="1"/>
        <v>0.39</v>
      </c>
    </row>
    <row r="98" spans="1:9" ht="33.9" customHeight="1" x14ac:dyDescent="0.3">
      <c r="A98" s="32" t="s">
        <v>59</v>
      </c>
      <c r="B98" s="32" t="s">
        <v>59</v>
      </c>
      <c r="C98" s="32" t="s">
        <v>59</v>
      </c>
      <c r="D98" s="32" t="s">
        <v>306</v>
      </c>
      <c r="E98" s="32" t="s">
        <v>250</v>
      </c>
      <c r="F98" s="32" t="s">
        <v>307</v>
      </c>
      <c r="G98" s="33">
        <v>1587</v>
      </c>
      <c r="H98" s="33">
        <v>960</v>
      </c>
      <c r="I98" s="10">
        <f t="shared" si="1"/>
        <v>0.60491493383742911</v>
      </c>
    </row>
    <row r="99" spans="1:9" ht="49.95" customHeight="1" x14ac:dyDescent="0.3">
      <c r="A99" s="32" t="s">
        <v>59</v>
      </c>
      <c r="B99" s="32" t="s">
        <v>59</v>
      </c>
      <c r="C99" s="32" t="s">
        <v>59</v>
      </c>
      <c r="D99" s="32" t="s">
        <v>282</v>
      </c>
      <c r="E99" s="32" t="s">
        <v>250</v>
      </c>
      <c r="F99" s="32" t="s">
        <v>283</v>
      </c>
      <c r="G99" s="33">
        <v>181158</v>
      </c>
      <c r="H99" s="33">
        <v>120438.99</v>
      </c>
      <c r="I99" s="10">
        <f t="shared" si="1"/>
        <v>0.66482843705494654</v>
      </c>
    </row>
    <row r="100" spans="1:9" ht="17.7" customHeight="1" x14ac:dyDescent="0.3">
      <c r="A100" s="32" t="s">
        <v>59</v>
      </c>
      <c r="B100" s="32" t="s">
        <v>59</v>
      </c>
      <c r="C100" s="32" t="s">
        <v>59</v>
      </c>
      <c r="D100" s="32" t="s">
        <v>286</v>
      </c>
      <c r="E100" s="32" t="s">
        <v>250</v>
      </c>
      <c r="F100" s="32" t="s">
        <v>287</v>
      </c>
      <c r="G100" s="33">
        <v>125000</v>
      </c>
      <c r="H100" s="33">
        <v>22139.46</v>
      </c>
      <c r="I100" s="10">
        <f t="shared" si="1"/>
        <v>0.17711568</v>
      </c>
    </row>
    <row r="101" spans="1:9" ht="17.7" customHeight="1" x14ac:dyDescent="0.3">
      <c r="A101" s="32" t="s">
        <v>59</v>
      </c>
      <c r="B101" s="32" t="s">
        <v>59</v>
      </c>
      <c r="C101" s="32" t="s">
        <v>59</v>
      </c>
      <c r="D101" s="32" t="s">
        <v>290</v>
      </c>
      <c r="E101" s="32" t="s">
        <v>250</v>
      </c>
      <c r="F101" s="32" t="s">
        <v>291</v>
      </c>
      <c r="G101" s="33">
        <v>0</v>
      </c>
      <c r="H101" s="33">
        <v>128.53</v>
      </c>
      <c r="I101" s="10">
        <f t="shared" si="1"/>
        <v>0</v>
      </c>
    </row>
    <row r="102" spans="1:9" ht="33.9" customHeight="1" x14ac:dyDescent="0.3">
      <c r="A102" s="32" t="s">
        <v>59</v>
      </c>
      <c r="B102" s="32" t="s">
        <v>59</v>
      </c>
      <c r="C102" s="32" t="s">
        <v>59</v>
      </c>
      <c r="D102" s="32" t="s">
        <v>390</v>
      </c>
      <c r="E102" s="32" t="s">
        <v>250</v>
      </c>
      <c r="F102" s="32" t="s">
        <v>391</v>
      </c>
      <c r="G102" s="33">
        <v>88200</v>
      </c>
      <c r="H102" s="33">
        <v>88600</v>
      </c>
      <c r="I102" s="10">
        <f t="shared" si="1"/>
        <v>1.0045351473922903</v>
      </c>
    </row>
    <row r="103" spans="1:9" ht="33.9" customHeight="1" x14ac:dyDescent="0.3">
      <c r="A103" s="32" t="s">
        <v>59</v>
      </c>
      <c r="B103" s="32" t="s">
        <v>59</v>
      </c>
      <c r="C103" s="32" t="s">
        <v>59</v>
      </c>
      <c r="D103" s="32" t="s">
        <v>262</v>
      </c>
      <c r="E103" s="32" t="s">
        <v>250</v>
      </c>
      <c r="F103" s="32" t="s">
        <v>263</v>
      </c>
      <c r="G103" s="33">
        <v>85260</v>
      </c>
      <c r="H103" s="33">
        <v>261049.8</v>
      </c>
      <c r="I103" s="10">
        <f t="shared" si="1"/>
        <v>3.0618085855031665</v>
      </c>
    </row>
    <row r="104" spans="1:9" ht="66" customHeight="1" x14ac:dyDescent="0.3">
      <c r="A104" s="32" t="s">
        <v>59</v>
      </c>
      <c r="B104" s="32" t="s">
        <v>59</v>
      </c>
      <c r="C104" s="32" t="s">
        <v>59</v>
      </c>
      <c r="D104" s="32" t="s">
        <v>392</v>
      </c>
      <c r="E104" s="32" t="s">
        <v>24</v>
      </c>
      <c r="F104" s="32" t="s">
        <v>393</v>
      </c>
      <c r="G104" s="33">
        <v>80000</v>
      </c>
      <c r="H104" s="33">
        <v>0</v>
      </c>
      <c r="I104" s="10">
        <f t="shared" si="1"/>
        <v>0</v>
      </c>
    </row>
    <row r="105" spans="1:9" ht="49.95" customHeight="1" x14ac:dyDescent="0.3">
      <c r="A105" s="32" t="s">
        <v>59</v>
      </c>
      <c r="B105" s="32" t="s">
        <v>59</v>
      </c>
      <c r="C105" s="32" t="s">
        <v>59</v>
      </c>
      <c r="D105" s="32" t="s">
        <v>338</v>
      </c>
      <c r="E105" s="32" t="s">
        <v>250</v>
      </c>
      <c r="F105" s="32" t="s">
        <v>339</v>
      </c>
      <c r="G105" s="33">
        <v>30000</v>
      </c>
      <c r="H105" s="33">
        <v>30546.33</v>
      </c>
      <c r="I105" s="10">
        <f t="shared" si="1"/>
        <v>1.018211</v>
      </c>
    </row>
    <row r="106" spans="1:9" ht="33.9" customHeight="1" x14ac:dyDescent="0.3">
      <c r="A106" s="7"/>
      <c r="B106" s="7" t="s">
        <v>394</v>
      </c>
      <c r="C106" s="7"/>
      <c r="D106" s="7"/>
      <c r="E106" s="7"/>
      <c r="F106" s="7" t="s">
        <v>395</v>
      </c>
      <c r="G106" s="31">
        <v>3548059</v>
      </c>
      <c r="H106" s="31">
        <v>3766834.43</v>
      </c>
      <c r="I106" s="10">
        <f t="shared" si="1"/>
        <v>1.0616605952719502</v>
      </c>
    </row>
    <row r="107" spans="1:9" ht="33.9" customHeight="1" x14ac:dyDescent="0.3">
      <c r="A107" s="32" t="s">
        <v>59</v>
      </c>
      <c r="B107" s="32" t="s">
        <v>59</v>
      </c>
      <c r="C107" s="32" t="s">
        <v>59</v>
      </c>
      <c r="D107" s="32" t="s">
        <v>306</v>
      </c>
      <c r="E107" s="32" t="s">
        <v>250</v>
      </c>
      <c r="F107" s="32" t="s">
        <v>307</v>
      </c>
      <c r="G107" s="33">
        <v>600</v>
      </c>
      <c r="H107" s="33">
        <v>708.4</v>
      </c>
      <c r="I107" s="10">
        <f t="shared" si="1"/>
        <v>1.1806666666666665</v>
      </c>
    </row>
    <row r="108" spans="1:9" ht="49.95" customHeight="1" x14ac:dyDescent="0.3">
      <c r="A108" s="32" t="s">
        <v>59</v>
      </c>
      <c r="B108" s="32" t="s">
        <v>59</v>
      </c>
      <c r="C108" s="32" t="s">
        <v>59</v>
      </c>
      <c r="D108" s="32" t="s">
        <v>282</v>
      </c>
      <c r="E108" s="32" t="s">
        <v>250</v>
      </c>
      <c r="F108" s="32" t="s">
        <v>283</v>
      </c>
      <c r="G108" s="33">
        <v>10824</v>
      </c>
      <c r="H108" s="33">
        <v>13299.08</v>
      </c>
      <c r="I108" s="10">
        <f t="shared" si="1"/>
        <v>1.2286659275683667</v>
      </c>
    </row>
    <row r="109" spans="1:9" ht="33.9" customHeight="1" x14ac:dyDescent="0.3">
      <c r="A109" s="32" t="s">
        <v>59</v>
      </c>
      <c r="B109" s="32" t="s">
        <v>59</v>
      </c>
      <c r="C109" s="32" t="s">
        <v>59</v>
      </c>
      <c r="D109" s="32" t="s">
        <v>312</v>
      </c>
      <c r="E109" s="32" t="s">
        <v>250</v>
      </c>
      <c r="F109" s="32" t="s">
        <v>313</v>
      </c>
      <c r="G109" s="33">
        <v>2287</v>
      </c>
      <c r="H109" s="33">
        <v>2286.0700000000002</v>
      </c>
      <c r="I109" s="10">
        <f t="shared" si="1"/>
        <v>0.99959335373852221</v>
      </c>
    </row>
    <row r="110" spans="1:9" ht="17.7" customHeight="1" x14ac:dyDescent="0.3">
      <c r="A110" s="32" t="s">
        <v>59</v>
      </c>
      <c r="B110" s="32" t="s">
        <v>59</v>
      </c>
      <c r="C110" s="32" t="s">
        <v>59</v>
      </c>
      <c r="D110" s="32" t="s">
        <v>262</v>
      </c>
      <c r="E110" s="32" t="s">
        <v>250</v>
      </c>
      <c r="F110" s="32" t="s">
        <v>263</v>
      </c>
      <c r="G110" s="33">
        <v>1000</v>
      </c>
      <c r="H110" s="33">
        <v>1134.3900000000001</v>
      </c>
      <c r="I110" s="10">
        <f t="shared" si="1"/>
        <v>1.13439</v>
      </c>
    </row>
    <row r="111" spans="1:9" ht="66" customHeight="1" x14ac:dyDescent="0.3">
      <c r="A111" s="32" t="s">
        <v>59</v>
      </c>
      <c r="B111" s="32" t="s">
        <v>59</v>
      </c>
      <c r="C111" s="32" t="s">
        <v>59</v>
      </c>
      <c r="D111" s="32" t="s">
        <v>392</v>
      </c>
      <c r="E111" s="32" t="s">
        <v>24</v>
      </c>
      <c r="F111" s="32" t="s">
        <v>393</v>
      </c>
      <c r="G111" s="33">
        <v>0</v>
      </c>
      <c r="H111" s="33">
        <v>264880.71999999997</v>
      </c>
      <c r="I111" s="10">
        <f t="shared" si="1"/>
        <v>0</v>
      </c>
    </row>
    <row r="112" spans="1:9" ht="66" customHeight="1" x14ac:dyDescent="0.3">
      <c r="A112" s="32" t="s">
        <v>59</v>
      </c>
      <c r="B112" s="32" t="s">
        <v>59</v>
      </c>
      <c r="C112" s="32" t="s">
        <v>59</v>
      </c>
      <c r="D112" s="32" t="s">
        <v>396</v>
      </c>
      <c r="E112" s="32" t="s">
        <v>112</v>
      </c>
      <c r="F112" s="32" t="s">
        <v>397</v>
      </c>
      <c r="G112" s="33">
        <v>0</v>
      </c>
      <c r="H112" s="33">
        <v>2428.91</v>
      </c>
      <c r="I112" s="10">
        <f t="shared" si="1"/>
        <v>0</v>
      </c>
    </row>
    <row r="113" spans="1:9" ht="49.95" customHeight="1" x14ac:dyDescent="0.3">
      <c r="A113" s="32" t="s">
        <v>59</v>
      </c>
      <c r="B113" s="32" t="s">
        <v>59</v>
      </c>
      <c r="C113" s="32" t="s">
        <v>59</v>
      </c>
      <c r="D113" s="32" t="s">
        <v>398</v>
      </c>
      <c r="E113" s="32" t="s">
        <v>250</v>
      </c>
      <c r="F113" s="32" t="s">
        <v>399</v>
      </c>
      <c r="G113" s="33">
        <v>10000</v>
      </c>
      <c r="H113" s="33">
        <v>10000</v>
      </c>
      <c r="I113" s="10">
        <f t="shared" si="1"/>
        <v>1</v>
      </c>
    </row>
    <row r="114" spans="1:9" ht="66" customHeight="1" x14ac:dyDescent="0.3">
      <c r="A114" s="32" t="s">
        <v>59</v>
      </c>
      <c r="B114" s="32" t="s">
        <v>59</v>
      </c>
      <c r="C114" s="32" t="s">
        <v>59</v>
      </c>
      <c r="D114" s="32" t="s">
        <v>272</v>
      </c>
      <c r="E114" s="32" t="s">
        <v>104</v>
      </c>
      <c r="F114" s="32" t="s">
        <v>273</v>
      </c>
      <c r="G114" s="33">
        <v>1523348</v>
      </c>
      <c r="H114" s="33">
        <v>1472096.86</v>
      </c>
      <c r="I114" s="10">
        <f t="shared" si="1"/>
        <v>0.96635624952407462</v>
      </c>
    </row>
    <row r="115" spans="1:9" ht="49.95" customHeight="1" x14ac:dyDescent="0.3">
      <c r="A115" s="32" t="s">
        <v>59</v>
      </c>
      <c r="B115" s="32" t="s">
        <v>59</v>
      </c>
      <c r="C115" s="32" t="s">
        <v>59</v>
      </c>
      <c r="D115" s="32" t="s">
        <v>264</v>
      </c>
      <c r="E115" s="32" t="s">
        <v>250</v>
      </c>
      <c r="F115" s="32" t="s">
        <v>265</v>
      </c>
      <c r="G115" s="33">
        <v>2000000</v>
      </c>
      <c r="H115" s="33">
        <v>2000000</v>
      </c>
      <c r="I115" s="10">
        <f t="shared" si="1"/>
        <v>1</v>
      </c>
    </row>
    <row r="116" spans="1:9" ht="33.9" customHeight="1" x14ac:dyDescent="0.3">
      <c r="A116" s="7"/>
      <c r="B116" s="7" t="s">
        <v>400</v>
      </c>
      <c r="C116" s="7"/>
      <c r="D116" s="7"/>
      <c r="E116" s="7"/>
      <c r="F116" s="7" t="s">
        <v>401</v>
      </c>
      <c r="G116" s="31">
        <v>65422</v>
      </c>
      <c r="H116" s="31">
        <v>64290.87</v>
      </c>
      <c r="I116" s="10">
        <f t="shared" si="1"/>
        <v>0.98271025037449178</v>
      </c>
    </row>
    <row r="117" spans="1:9" ht="17.7" customHeight="1" x14ac:dyDescent="0.3">
      <c r="A117" s="32" t="s">
        <v>59</v>
      </c>
      <c r="B117" s="32" t="s">
        <v>59</v>
      </c>
      <c r="C117" s="32" t="s">
        <v>59</v>
      </c>
      <c r="D117" s="32" t="s">
        <v>306</v>
      </c>
      <c r="E117" s="32" t="s">
        <v>250</v>
      </c>
      <c r="F117" s="32" t="s">
        <v>307</v>
      </c>
      <c r="G117" s="33">
        <v>650</v>
      </c>
      <c r="H117" s="33">
        <v>650</v>
      </c>
      <c r="I117" s="10">
        <f t="shared" si="1"/>
        <v>1</v>
      </c>
    </row>
    <row r="118" spans="1:9" ht="49.95" customHeight="1" x14ac:dyDescent="0.3">
      <c r="A118" s="32" t="s">
        <v>59</v>
      </c>
      <c r="B118" s="32" t="s">
        <v>59</v>
      </c>
      <c r="C118" s="32" t="s">
        <v>59</v>
      </c>
      <c r="D118" s="32" t="s">
        <v>282</v>
      </c>
      <c r="E118" s="32" t="s">
        <v>250</v>
      </c>
      <c r="F118" s="32" t="s">
        <v>283</v>
      </c>
      <c r="G118" s="33">
        <v>22228</v>
      </c>
      <c r="H118" s="33">
        <v>22228.13</v>
      </c>
      <c r="I118" s="10">
        <f t="shared" si="1"/>
        <v>1.0000058484793954</v>
      </c>
    </row>
    <row r="119" spans="1:9" ht="17.7" customHeight="1" x14ac:dyDescent="0.3">
      <c r="A119" s="32" t="s">
        <v>59</v>
      </c>
      <c r="B119" s="32" t="s">
        <v>59</v>
      </c>
      <c r="C119" s="32" t="s">
        <v>59</v>
      </c>
      <c r="D119" s="32" t="s">
        <v>290</v>
      </c>
      <c r="E119" s="32" t="s">
        <v>250</v>
      </c>
      <c r="F119" s="32" t="s">
        <v>291</v>
      </c>
      <c r="G119" s="33">
        <v>0</v>
      </c>
      <c r="H119" s="33">
        <v>19.47</v>
      </c>
      <c r="I119" s="10">
        <f t="shared" si="1"/>
        <v>0</v>
      </c>
    </row>
    <row r="120" spans="1:9" ht="33.9" customHeight="1" x14ac:dyDescent="0.3">
      <c r="A120" s="32" t="s">
        <v>59</v>
      </c>
      <c r="B120" s="32" t="s">
        <v>59</v>
      </c>
      <c r="C120" s="32" t="s">
        <v>59</v>
      </c>
      <c r="D120" s="32" t="s">
        <v>312</v>
      </c>
      <c r="E120" s="32" t="s">
        <v>250</v>
      </c>
      <c r="F120" s="32" t="s">
        <v>313</v>
      </c>
      <c r="G120" s="33">
        <v>6774</v>
      </c>
      <c r="H120" s="33">
        <v>6773.87</v>
      </c>
      <c r="I120" s="10">
        <f t="shared" si="1"/>
        <v>0.99998080897549457</v>
      </c>
    </row>
    <row r="121" spans="1:9" ht="33.9" customHeight="1" x14ac:dyDescent="0.3">
      <c r="A121" s="32" t="s">
        <v>59</v>
      </c>
      <c r="B121" s="32" t="s">
        <v>59</v>
      </c>
      <c r="C121" s="32" t="s">
        <v>59</v>
      </c>
      <c r="D121" s="32" t="s">
        <v>262</v>
      </c>
      <c r="E121" s="32" t="s">
        <v>250</v>
      </c>
      <c r="F121" s="32" t="s">
        <v>263</v>
      </c>
      <c r="G121" s="33">
        <v>35770</v>
      </c>
      <c r="H121" s="33">
        <v>34619.4</v>
      </c>
      <c r="I121" s="10">
        <f t="shared" si="1"/>
        <v>0.96783337992731344</v>
      </c>
    </row>
    <row r="122" spans="1:9" ht="33.9" customHeight="1" x14ac:dyDescent="0.3">
      <c r="A122" s="7"/>
      <c r="B122" s="7" t="s">
        <v>402</v>
      </c>
      <c r="C122" s="7"/>
      <c r="D122" s="7"/>
      <c r="E122" s="7"/>
      <c r="F122" s="7" t="s">
        <v>403</v>
      </c>
      <c r="G122" s="31">
        <v>2501977</v>
      </c>
      <c r="H122" s="31">
        <v>2501976.7999999998</v>
      </c>
      <c r="I122" s="10">
        <f t="shared" si="1"/>
        <v>0.99999992006321392</v>
      </c>
    </row>
    <row r="123" spans="1:9" ht="66" customHeight="1" x14ac:dyDescent="0.3">
      <c r="A123" s="32" t="s">
        <v>59</v>
      </c>
      <c r="B123" s="32" t="s">
        <v>59</v>
      </c>
      <c r="C123" s="32" t="s">
        <v>59</v>
      </c>
      <c r="D123" s="32" t="s">
        <v>396</v>
      </c>
      <c r="E123" s="32" t="s">
        <v>104</v>
      </c>
      <c r="F123" s="32" t="s">
        <v>397</v>
      </c>
      <c r="G123" s="33">
        <v>2280552</v>
      </c>
      <c r="H123" s="33">
        <v>2280377.7400000002</v>
      </c>
      <c r="I123" s="10">
        <f t="shared" si="1"/>
        <v>0.99992358867502262</v>
      </c>
    </row>
    <row r="124" spans="1:9" ht="66" customHeight="1" x14ac:dyDescent="0.3">
      <c r="A124" s="32" t="s">
        <v>59</v>
      </c>
      <c r="B124" s="32" t="s">
        <v>59</v>
      </c>
      <c r="C124" s="32" t="s">
        <v>59</v>
      </c>
      <c r="D124" s="32" t="s">
        <v>396</v>
      </c>
      <c r="E124" s="32" t="s">
        <v>112</v>
      </c>
      <c r="F124" s="32" t="s">
        <v>397</v>
      </c>
      <c r="G124" s="33">
        <v>221425</v>
      </c>
      <c r="H124" s="33">
        <v>221599.06</v>
      </c>
      <c r="I124" s="10">
        <f t="shared" si="1"/>
        <v>1.0007860900982273</v>
      </c>
    </row>
    <row r="125" spans="1:9" ht="33.9" customHeight="1" x14ac:dyDescent="0.3">
      <c r="A125" s="7"/>
      <c r="B125" s="7" t="s">
        <v>404</v>
      </c>
      <c r="C125" s="7"/>
      <c r="D125" s="7"/>
      <c r="E125" s="7"/>
      <c r="F125" s="7" t="s">
        <v>405</v>
      </c>
      <c r="G125" s="31">
        <v>72687</v>
      </c>
      <c r="H125" s="31">
        <v>71846.039999999994</v>
      </c>
      <c r="I125" s="10">
        <f t="shared" si="1"/>
        <v>0.98843039333030658</v>
      </c>
    </row>
    <row r="126" spans="1:9" ht="66" customHeight="1" x14ac:dyDescent="0.3">
      <c r="A126" s="32" t="s">
        <v>59</v>
      </c>
      <c r="B126" s="32" t="s">
        <v>59</v>
      </c>
      <c r="C126" s="32" t="s">
        <v>59</v>
      </c>
      <c r="D126" s="32" t="s">
        <v>392</v>
      </c>
      <c r="E126" s="32" t="s">
        <v>24</v>
      </c>
      <c r="F126" s="32" t="s">
        <v>393</v>
      </c>
      <c r="G126" s="33">
        <v>72687</v>
      </c>
      <c r="H126" s="33">
        <v>71846.039999999994</v>
      </c>
      <c r="I126" s="10">
        <f t="shared" si="1"/>
        <v>0.98843039333030658</v>
      </c>
    </row>
    <row r="127" spans="1:9" ht="17.7" customHeight="1" x14ac:dyDescent="0.3">
      <c r="A127" s="7"/>
      <c r="B127" s="7" t="s">
        <v>406</v>
      </c>
      <c r="C127" s="7"/>
      <c r="D127" s="7"/>
      <c r="E127" s="7"/>
      <c r="F127" s="7" t="s">
        <v>407</v>
      </c>
      <c r="G127" s="31">
        <v>132000</v>
      </c>
      <c r="H127" s="31">
        <v>157288.56</v>
      </c>
      <c r="I127" s="10">
        <f t="shared" si="1"/>
        <v>1.1915800000000001</v>
      </c>
    </row>
    <row r="128" spans="1:9" ht="17.7" customHeight="1" x14ac:dyDescent="0.3">
      <c r="A128" s="32" t="s">
        <v>59</v>
      </c>
      <c r="B128" s="32" t="s">
        <v>59</v>
      </c>
      <c r="C128" s="32" t="s">
        <v>59</v>
      </c>
      <c r="D128" s="32" t="s">
        <v>286</v>
      </c>
      <c r="E128" s="32" t="s">
        <v>250</v>
      </c>
      <c r="F128" s="32" t="s">
        <v>287</v>
      </c>
      <c r="G128" s="33">
        <v>132000</v>
      </c>
      <c r="H128" s="33">
        <v>157288.56</v>
      </c>
      <c r="I128" s="10">
        <f t="shared" si="1"/>
        <v>1.1915800000000001</v>
      </c>
    </row>
    <row r="129" spans="1:9" ht="33.9" customHeight="1" x14ac:dyDescent="0.3">
      <c r="A129" s="7"/>
      <c r="B129" s="7" t="s">
        <v>408</v>
      </c>
      <c r="C129" s="7"/>
      <c r="D129" s="7"/>
      <c r="E129" s="7"/>
      <c r="F129" s="7" t="s">
        <v>409</v>
      </c>
      <c r="G129" s="31">
        <v>14864.1</v>
      </c>
      <c r="H129" s="31">
        <v>14864.1</v>
      </c>
      <c r="I129" s="10">
        <f t="shared" si="1"/>
        <v>1</v>
      </c>
    </row>
    <row r="130" spans="1:9" ht="49.95" customHeight="1" x14ac:dyDescent="0.3">
      <c r="A130" s="32" t="s">
        <v>59</v>
      </c>
      <c r="B130" s="32" t="s">
        <v>59</v>
      </c>
      <c r="C130" s="32" t="s">
        <v>59</v>
      </c>
      <c r="D130" s="32" t="s">
        <v>249</v>
      </c>
      <c r="E130" s="32" t="s">
        <v>250</v>
      </c>
      <c r="F130" s="32" t="s">
        <v>251</v>
      </c>
      <c r="G130" s="33">
        <v>14864.1</v>
      </c>
      <c r="H130" s="33">
        <v>14864.1</v>
      </c>
      <c r="I130" s="10">
        <f t="shared" ref="I130:I193" si="2">IF($G130=0,0,$H130/$G130)</f>
        <v>1</v>
      </c>
    </row>
    <row r="131" spans="1:9" ht="33.9" customHeight="1" x14ac:dyDescent="0.3">
      <c r="A131" s="7"/>
      <c r="B131" s="7" t="s">
        <v>410</v>
      </c>
      <c r="C131" s="7"/>
      <c r="D131" s="7"/>
      <c r="E131" s="7"/>
      <c r="F131" s="7" t="s">
        <v>271</v>
      </c>
      <c r="G131" s="31">
        <v>74400</v>
      </c>
      <c r="H131" s="31">
        <v>69026.02</v>
      </c>
      <c r="I131" s="10">
        <f t="shared" si="2"/>
        <v>0.92776908602150543</v>
      </c>
    </row>
    <row r="132" spans="1:9" ht="33.9" customHeight="1" x14ac:dyDescent="0.3">
      <c r="A132" s="32" t="s">
        <v>59</v>
      </c>
      <c r="B132" s="32" t="s">
        <v>59</v>
      </c>
      <c r="C132" s="32" t="s">
        <v>59</v>
      </c>
      <c r="D132" s="32" t="s">
        <v>286</v>
      </c>
      <c r="E132" s="32" t="s">
        <v>250</v>
      </c>
      <c r="F132" s="32" t="s">
        <v>287</v>
      </c>
      <c r="G132" s="33">
        <v>7000</v>
      </c>
      <c r="H132" s="33">
        <v>1626.02</v>
      </c>
      <c r="I132" s="10">
        <f t="shared" si="2"/>
        <v>0.23228857142857143</v>
      </c>
    </row>
    <row r="133" spans="1:9" ht="33.9" customHeight="1" x14ac:dyDescent="0.3">
      <c r="A133" s="32" t="s">
        <v>59</v>
      </c>
      <c r="B133" s="32" t="s">
        <v>59</v>
      </c>
      <c r="C133" s="32" t="s">
        <v>59</v>
      </c>
      <c r="D133" s="32" t="s">
        <v>318</v>
      </c>
      <c r="E133" s="32" t="s">
        <v>250</v>
      </c>
      <c r="F133" s="32" t="s">
        <v>319</v>
      </c>
      <c r="G133" s="33">
        <v>47400</v>
      </c>
      <c r="H133" s="33">
        <v>47400</v>
      </c>
      <c r="I133" s="10">
        <f t="shared" si="2"/>
        <v>1</v>
      </c>
    </row>
    <row r="134" spans="1:9" ht="49.95" customHeight="1" x14ac:dyDescent="0.3">
      <c r="A134" s="32" t="s">
        <v>59</v>
      </c>
      <c r="B134" s="32" t="s">
        <v>59</v>
      </c>
      <c r="C134" s="32" t="s">
        <v>59</v>
      </c>
      <c r="D134" s="32" t="s">
        <v>338</v>
      </c>
      <c r="E134" s="32" t="s">
        <v>250</v>
      </c>
      <c r="F134" s="32" t="s">
        <v>339</v>
      </c>
      <c r="G134" s="33">
        <v>20000</v>
      </c>
      <c r="H134" s="33">
        <v>20000</v>
      </c>
      <c r="I134" s="10">
        <f t="shared" si="2"/>
        <v>1</v>
      </c>
    </row>
    <row r="135" spans="1:9" ht="33.9" customHeight="1" x14ac:dyDescent="0.3">
      <c r="A135" s="3" t="s">
        <v>411</v>
      </c>
      <c r="B135" s="3"/>
      <c r="C135" s="3"/>
      <c r="D135" s="3"/>
      <c r="E135" s="3"/>
      <c r="F135" s="3" t="s">
        <v>412</v>
      </c>
      <c r="G135" s="30">
        <v>1790559</v>
      </c>
      <c r="H135" s="30">
        <v>1779617.31</v>
      </c>
      <c r="I135" s="5">
        <f t="shared" si="2"/>
        <v>0.99388923235704607</v>
      </c>
    </row>
    <row r="136" spans="1:9" ht="17.7" customHeight="1" x14ac:dyDescent="0.3">
      <c r="A136" s="7"/>
      <c r="B136" s="7" t="s">
        <v>413</v>
      </c>
      <c r="C136" s="7"/>
      <c r="D136" s="7"/>
      <c r="E136" s="7"/>
      <c r="F136" s="7" t="s">
        <v>414</v>
      </c>
      <c r="G136" s="31">
        <v>475000</v>
      </c>
      <c r="H136" s="31">
        <v>475000</v>
      </c>
      <c r="I136" s="10">
        <f t="shared" si="2"/>
        <v>1</v>
      </c>
    </row>
    <row r="137" spans="1:9" ht="49.95" customHeight="1" x14ac:dyDescent="0.3">
      <c r="A137" s="32" t="s">
        <v>59</v>
      </c>
      <c r="B137" s="32" t="s">
        <v>59</v>
      </c>
      <c r="C137" s="32" t="s">
        <v>59</v>
      </c>
      <c r="D137" s="32" t="s">
        <v>415</v>
      </c>
      <c r="E137" s="32" t="s">
        <v>250</v>
      </c>
      <c r="F137" s="32" t="s">
        <v>416</v>
      </c>
      <c r="G137" s="33">
        <v>15000</v>
      </c>
      <c r="H137" s="33">
        <v>15000</v>
      </c>
      <c r="I137" s="10">
        <f t="shared" si="2"/>
        <v>1</v>
      </c>
    </row>
    <row r="138" spans="1:9" ht="49.95" customHeight="1" x14ac:dyDescent="0.3">
      <c r="A138" s="32" t="s">
        <v>59</v>
      </c>
      <c r="B138" s="32" t="s">
        <v>59</v>
      </c>
      <c r="C138" s="32" t="s">
        <v>59</v>
      </c>
      <c r="D138" s="32" t="s">
        <v>264</v>
      </c>
      <c r="E138" s="32" t="s">
        <v>250</v>
      </c>
      <c r="F138" s="32" t="s">
        <v>265</v>
      </c>
      <c r="G138" s="33">
        <v>460000</v>
      </c>
      <c r="H138" s="33">
        <v>460000</v>
      </c>
      <c r="I138" s="10">
        <f t="shared" si="2"/>
        <v>1</v>
      </c>
    </row>
    <row r="139" spans="1:9" ht="33.9" customHeight="1" x14ac:dyDescent="0.3">
      <c r="A139" s="7"/>
      <c r="B139" s="7" t="s">
        <v>417</v>
      </c>
      <c r="C139" s="7"/>
      <c r="D139" s="7"/>
      <c r="E139" s="7"/>
      <c r="F139" s="7" t="s">
        <v>418</v>
      </c>
      <c r="G139" s="31">
        <v>1314959</v>
      </c>
      <c r="H139" s="31">
        <v>1297817.31</v>
      </c>
      <c r="I139" s="10">
        <f t="shared" si="2"/>
        <v>0.98696408785368983</v>
      </c>
    </row>
    <row r="140" spans="1:9" ht="49.95" customHeight="1" x14ac:dyDescent="0.3">
      <c r="A140" s="32" t="s">
        <v>59</v>
      </c>
      <c r="B140" s="32" t="s">
        <v>59</v>
      </c>
      <c r="C140" s="32" t="s">
        <v>59</v>
      </c>
      <c r="D140" s="32" t="s">
        <v>249</v>
      </c>
      <c r="E140" s="32" t="s">
        <v>250</v>
      </c>
      <c r="F140" s="32" t="s">
        <v>251</v>
      </c>
      <c r="G140" s="33">
        <v>1314959</v>
      </c>
      <c r="H140" s="33">
        <v>1297817.31</v>
      </c>
      <c r="I140" s="10">
        <f t="shared" si="2"/>
        <v>0.98696408785368983</v>
      </c>
    </row>
    <row r="141" spans="1:9" ht="33.9" customHeight="1" x14ac:dyDescent="0.3">
      <c r="A141" s="7"/>
      <c r="B141" s="7" t="s">
        <v>419</v>
      </c>
      <c r="C141" s="7"/>
      <c r="D141" s="7"/>
      <c r="E141" s="7"/>
      <c r="F141" s="7" t="s">
        <v>271</v>
      </c>
      <c r="G141" s="31">
        <v>600</v>
      </c>
      <c r="H141" s="31">
        <v>6800</v>
      </c>
      <c r="I141" s="10">
        <f t="shared" si="2"/>
        <v>11.333333333333334</v>
      </c>
    </row>
    <row r="142" spans="1:9" ht="17.7" customHeight="1" x14ac:dyDescent="0.3">
      <c r="A142" s="32" t="s">
        <v>59</v>
      </c>
      <c r="B142" s="32" t="s">
        <v>59</v>
      </c>
      <c r="C142" s="32" t="s">
        <v>59</v>
      </c>
      <c r="D142" s="32" t="s">
        <v>310</v>
      </c>
      <c r="E142" s="32" t="s">
        <v>250</v>
      </c>
      <c r="F142" s="32" t="s">
        <v>311</v>
      </c>
      <c r="G142" s="33">
        <v>0</v>
      </c>
      <c r="H142" s="33">
        <v>6200</v>
      </c>
      <c r="I142" s="10">
        <f t="shared" si="2"/>
        <v>0</v>
      </c>
    </row>
    <row r="143" spans="1:9" ht="49.95" customHeight="1" x14ac:dyDescent="0.3">
      <c r="A143" s="32" t="s">
        <v>59</v>
      </c>
      <c r="B143" s="32" t="s">
        <v>59</v>
      </c>
      <c r="C143" s="32" t="s">
        <v>59</v>
      </c>
      <c r="D143" s="32" t="s">
        <v>249</v>
      </c>
      <c r="E143" s="32" t="s">
        <v>250</v>
      </c>
      <c r="F143" s="32" t="s">
        <v>251</v>
      </c>
      <c r="G143" s="33">
        <v>600</v>
      </c>
      <c r="H143" s="33">
        <v>600</v>
      </c>
      <c r="I143" s="10">
        <f t="shared" si="2"/>
        <v>1</v>
      </c>
    </row>
    <row r="144" spans="1:9" ht="33.9" customHeight="1" x14ac:dyDescent="0.3">
      <c r="A144" s="3" t="s">
        <v>420</v>
      </c>
      <c r="B144" s="3"/>
      <c r="C144" s="3"/>
      <c r="D144" s="3"/>
      <c r="E144" s="3"/>
      <c r="F144" s="3" t="s">
        <v>421</v>
      </c>
      <c r="G144" s="30">
        <v>5154987</v>
      </c>
      <c r="H144" s="30">
        <v>5159271.5999999996</v>
      </c>
      <c r="I144" s="5">
        <f t="shared" si="2"/>
        <v>1.0008311563152341</v>
      </c>
    </row>
    <row r="145" spans="1:9" ht="33.9" customHeight="1" x14ac:dyDescent="0.3">
      <c r="A145" s="7"/>
      <c r="B145" s="7" t="s">
        <v>422</v>
      </c>
      <c r="C145" s="7"/>
      <c r="D145" s="7"/>
      <c r="E145" s="7"/>
      <c r="F145" s="7" t="s">
        <v>423</v>
      </c>
      <c r="G145" s="31">
        <v>5133837</v>
      </c>
      <c r="H145" s="31">
        <v>5142336.5999999996</v>
      </c>
      <c r="I145" s="10">
        <f t="shared" si="2"/>
        <v>1.0016556037910824</v>
      </c>
    </row>
    <row r="146" spans="1:9" ht="33.9" customHeight="1" x14ac:dyDescent="0.3">
      <c r="A146" s="32" t="s">
        <v>59</v>
      </c>
      <c r="B146" s="32" t="s">
        <v>59</v>
      </c>
      <c r="C146" s="32" t="s">
        <v>59</v>
      </c>
      <c r="D146" s="32" t="s">
        <v>286</v>
      </c>
      <c r="E146" s="32" t="s">
        <v>250</v>
      </c>
      <c r="F146" s="32" t="s">
        <v>287</v>
      </c>
      <c r="G146" s="33">
        <v>3644780</v>
      </c>
      <c r="H146" s="33">
        <v>3652939.81</v>
      </c>
      <c r="I146" s="10">
        <f t="shared" si="2"/>
        <v>1.0022387661258019</v>
      </c>
    </row>
    <row r="147" spans="1:9" ht="33.9" customHeight="1" x14ac:dyDescent="0.3">
      <c r="A147" s="32" t="s">
        <v>59</v>
      </c>
      <c r="B147" s="32" t="s">
        <v>59</v>
      </c>
      <c r="C147" s="32" t="s">
        <v>59</v>
      </c>
      <c r="D147" s="32" t="s">
        <v>262</v>
      </c>
      <c r="E147" s="32" t="s">
        <v>250</v>
      </c>
      <c r="F147" s="32" t="s">
        <v>263</v>
      </c>
      <c r="G147" s="33">
        <v>9000</v>
      </c>
      <c r="H147" s="33">
        <v>9339.7900000000009</v>
      </c>
      <c r="I147" s="10">
        <f t="shared" si="2"/>
        <v>1.0377544444444446</v>
      </c>
    </row>
    <row r="148" spans="1:9" ht="33.9" customHeight="1" x14ac:dyDescent="0.3">
      <c r="A148" s="32" t="s">
        <v>59</v>
      </c>
      <c r="B148" s="32" t="s">
        <v>59</v>
      </c>
      <c r="C148" s="32" t="s">
        <v>59</v>
      </c>
      <c r="D148" s="32" t="s">
        <v>384</v>
      </c>
      <c r="E148" s="32" t="s">
        <v>250</v>
      </c>
      <c r="F148" s="32" t="s">
        <v>385</v>
      </c>
      <c r="G148" s="33">
        <v>1480057</v>
      </c>
      <c r="H148" s="33">
        <v>1480057</v>
      </c>
      <c r="I148" s="10">
        <f t="shared" si="2"/>
        <v>1</v>
      </c>
    </row>
    <row r="149" spans="1:9" ht="17.7" customHeight="1" x14ac:dyDescent="0.3">
      <c r="A149" s="7"/>
      <c r="B149" s="7" t="s">
        <v>424</v>
      </c>
      <c r="C149" s="7"/>
      <c r="D149" s="7"/>
      <c r="E149" s="7"/>
      <c r="F149" s="7" t="s">
        <v>425</v>
      </c>
      <c r="G149" s="31">
        <v>21150</v>
      </c>
      <c r="H149" s="31">
        <v>16920</v>
      </c>
      <c r="I149" s="10">
        <f t="shared" si="2"/>
        <v>0.8</v>
      </c>
    </row>
    <row r="150" spans="1:9" ht="49.95" customHeight="1" x14ac:dyDescent="0.3">
      <c r="A150" s="32" t="s">
        <v>59</v>
      </c>
      <c r="B150" s="32" t="s">
        <v>59</v>
      </c>
      <c r="C150" s="32" t="s">
        <v>59</v>
      </c>
      <c r="D150" s="32" t="s">
        <v>249</v>
      </c>
      <c r="E150" s="32" t="s">
        <v>250</v>
      </c>
      <c r="F150" s="32" t="s">
        <v>251</v>
      </c>
      <c r="G150" s="33">
        <v>21150</v>
      </c>
      <c r="H150" s="33">
        <v>16920</v>
      </c>
      <c r="I150" s="10">
        <f t="shared" si="2"/>
        <v>0.8</v>
      </c>
    </row>
    <row r="151" spans="1:9" ht="17.7" customHeight="1" x14ac:dyDescent="0.3">
      <c r="A151" s="7"/>
      <c r="B151" s="7" t="s">
        <v>426</v>
      </c>
      <c r="C151" s="7"/>
      <c r="D151" s="7"/>
      <c r="E151" s="7"/>
      <c r="F151" s="7" t="s">
        <v>427</v>
      </c>
      <c r="G151" s="31">
        <v>0</v>
      </c>
      <c r="H151" s="31">
        <v>15</v>
      </c>
      <c r="I151" s="10">
        <f t="shared" si="2"/>
        <v>0</v>
      </c>
    </row>
    <row r="152" spans="1:9" ht="17.7" customHeight="1" x14ac:dyDescent="0.3">
      <c r="A152" s="32" t="s">
        <v>59</v>
      </c>
      <c r="B152" s="32" t="s">
        <v>59</v>
      </c>
      <c r="C152" s="32" t="s">
        <v>59</v>
      </c>
      <c r="D152" s="32" t="s">
        <v>262</v>
      </c>
      <c r="E152" s="32" t="s">
        <v>250</v>
      </c>
      <c r="F152" s="32" t="s">
        <v>263</v>
      </c>
      <c r="G152" s="33">
        <v>0</v>
      </c>
      <c r="H152" s="33">
        <v>15</v>
      </c>
      <c r="I152" s="10">
        <f t="shared" si="2"/>
        <v>0</v>
      </c>
    </row>
    <row r="153" spans="1:9" ht="33.9" customHeight="1" x14ac:dyDescent="0.3">
      <c r="A153" s="3" t="s">
        <v>428</v>
      </c>
      <c r="B153" s="3"/>
      <c r="C153" s="3"/>
      <c r="D153" s="3"/>
      <c r="E153" s="3"/>
      <c r="F153" s="3" t="s">
        <v>429</v>
      </c>
      <c r="G153" s="30">
        <v>1492954.7</v>
      </c>
      <c r="H153" s="30">
        <v>1461965.53</v>
      </c>
      <c r="I153" s="5">
        <f t="shared" si="2"/>
        <v>0.97924306075730227</v>
      </c>
    </row>
    <row r="154" spans="1:9" ht="33.9" customHeight="1" x14ac:dyDescent="0.3">
      <c r="A154" s="7"/>
      <c r="B154" s="7" t="s">
        <v>430</v>
      </c>
      <c r="C154" s="7"/>
      <c r="D154" s="7"/>
      <c r="E154" s="7"/>
      <c r="F154" s="7" t="s">
        <v>431</v>
      </c>
      <c r="G154" s="31">
        <v>651433.19999999995</v>
      </c>
      <c r="H154" s="31">
        <v>654576.81999999995</v>
      </c>
      <c r="I154" s="10">
        <f t="shared" si="2"/>
        <v>1.004825698168285</v>
      </c>
    </row>
    <row r="155" spans="1:9" ht="49.95" customHeight="1" x14ac:dyDescent="0.3">
      <c r="A155" s="32" t="s">
        <v>59</v>
      </c>
      <c r="B155" s="32" t="s">
        <v>59</v>
      </c>
      <c r="C155" s="32" t="s">
        <v>59</v>
      </c>
      <c r="D155" s="32" t="s">
        <v>249</v>
      </c>
      <c r="E155" s="32" t="s">
        <v>250</v>
      </c>
      <c r="F155" s="32" t="s">
        <v>251</v>
      </c>
      <c r="G155" s="33">
        <v>614880.19999999995</v>
      </c>
      <c r="H155" s="33">
        <v>613692.77</v>
      </c>
      <c r="I155" s="10">
        <f t="shared" si="2"/>
        <v>0.99806884332915591</v>
      </c>
    </row>
    <row r="156" spans="1:9" ht="33.9" customHeight="1" x14ac:dyDescent="0.3">
      <c r="A156" s="32" t="s">
        <v>59</v>
      </c>
      <c r="B156" s="32" t="s">
        <v>59</v>
      </c>
      <c r="C156" s="32" t="s">
        <v>59</v>
      </c>
      <c r="D156" s="32" t="s">
        <v>432</v>
      </c>
      <c r="E156" s="32" t="s">
        <v>250</v>
      </c>
      <c r="F156" s="32" t="s">
        <v>433</v>
      </c>
      <c r="G156" s="33">
        <v>36000</v>
      </c>
      <c r="H156" s="33">
        <v>35232</v>
      </c>
      <c r="I156" s="10">
        <f t="shared" si="2"/>
        <v>0.97866666666666668</v>
      </c>
    </row>
    <row r="157" spans="1:9" ht="33.9" customHeight="1" x14ac:dyDescent="0.3">
      <c r="A157" s="32" t="s">
        <v>59</v>
      </c>
      <c r="B157" s="32" t="s">
        <v>59</v>
      </c>
      <c r="C157" s="32" t="s">
        <v>59</v>
      </c>
      <c r="D157" s="32" t="s">
        <v>292</v>
      </c>
      <c r="E157" s="32" t="s">
        <v>250</v>
      </c>
      <c r="F157" s="32" t="s">
        <v>293</v>
      </c>
      <c r="G157" s="33">
        <v>553</v>
      </c>
      <c r="H157" s="33">
        <v>1083.9000000000001</v>
      </c>
      <c r="I157" s="10">
        <f t="shared" si="2"/>
        <v>1.9600361663652806</v>
      </c>
    </row>
    <row r="158" spans="1:9" ht="49.95" customHeight="1" x14ac:dyDescent="0.3">
      <c r="A158" s="32" t="s">
        <v>59</v>
      </c>
      <c r="B158" s="32" t="s">
        <v>59</v>
      </c>
      <c r="C158" s="32" t="s">
        <v>59</v>
      </c>
      <c r="D158" s="32" t="s">
        <v>314</v>
      </c>
      <c r="E158" s="32" t="s">
        <v>250</v>
      </c>
      <c r="F158" s="32" t="s">
        <v>315</v>
      </c>
      <c r="G158" s="33">
        <v>0</v>
      </c>
      <c r="H158" s="33">
        <v>4568.1499999999996</v>
      </c>
      <c r="I158" s="10">
        <f t="shared" si="2"/>
        <v>0</v>
      </c>
    </row>
    <row r="159" spans="1:9" ht="33.9" customHeight="1" x14ac:dyDescent="0.3">
      <c r="A159" s="7"/>
      <c r="B159" s="7" t="s">
        <v>434</v>
      </c>
      <c r="C159" s="7"/>
      <c r="D159" s="7"/>
      <c r="E159" s="7"/>
      <c r="F159" s="7" t="s">
        <v>435</v>
      </c>
      <c r="G159" s="31">
        <v>97727</v>
      </c>
      <c r="H159" s="31">
        <v>94749.26</v>
      </c>
      <c r="I159" s="10">
        <f t="shared" si="2"/>
        <v>0.96953001729307142</v>
      </c>
    </row>
    <row r="160" spans="1:9" ht="33.9" customHeight="1" x14ac:dyDescent="0.3">
      <c r="A160" s="32" t="s">
        <v>59</v>
      </c>
      <c r="B160" s="32" t="s">
        <v>59</v>
      </c>
      <c r="C160" s="32" t="s">
        <v>59</v>
      </c>
      <c r="D160" s="32" t="s">
        <v>262</v>
      </c>
      <c r="E160" s="32" t="s">
        <v>250</v>
      </c>
      <c r="F160" s="32" t="s">
        <v>263</v>
      </c>
      <c r="G160" s="33">
        <v>97727</v>
      </c>
      <c r="H160" s="33">
        <v>94749.26</v>
      </c>
      <c r="I160" s="10">
        <f t="shared" si="2"/>
        <v>0.96953001729307142</v>
      </c>
    </row>
    <row r="161" spans="1:9" ht="33.9" customHeight="1" x14ac:dyDescent="0.3">
      <c r="A161" s="7"/>
      <c r="B161" s="7" t="s">
        <v>436</v>
      </c>
      <c r="C161" s="7"/>
      <c r="D161" s="7"/>
      <c r="E161" s="7"/>
      <c r="F161" s="7" t="s">
        <v>437</v>
      </c>
      <c r="G161" s="31">
        <v>630170</v>
      </c>
      <c r="H161" s="31">
        <v>599015.22</v>
      </c>
      <c r="I161" s="10">
        <f t="shared" si="2"/>
        <v>0.95056130885316659</v>
      </c>
    </row>
    <row r="162" spans="1:9" ht="33.9" customHeight="1" x14ac:dyDescent="0.3">
      <c r="A162" s="32" t="s">
        <v>59</v>
      </c>
      <c r="B162" s="32" t="s">
        <v>59</v>
      </c>
      <c r="C162" s="32" t="s">
        <v>59</v>
      </c>
      <c r="D162" s="32" t="s">
        <v>438</v>
      </c>
      <c r="E162" s="32" t="s">
        <v>250</v>
      </c>
      <c r="F162" s="32" t="s">
        <v>439</v>
      </c>
      <c r="G162" s="33">
        <v>3900</v>
      </c>
      <c r="H162" s="33">
        <v>3525</v>
      </c>
      <c r="I162" s="10">
        <f t="shared" si="2"/>
        <v>0.90384615384615385</v>
      </c>
    </row>
    <row r="163" spans="1:9" ht="33.9" customHeight="1" x14ac:dyDescent="0.3">
      <c r="A163" s="32" t="s">
        <v>59</v>
      </c>
      <c r="B163" s="32" t="s">
        <v>59</v>
      </c>
      <c r="C163" s="32" t="s">
        <v>59</v>
      </c>
      <c r="D163" s="32" t="s">
        <v>306</v>
      </c>
      <c r="E163" s="32" t="s">
        <v>250</v>
      </c>
      <c r="F163" s="32" t="s">
        <v>307</v>
      </c>
      <c r="G163" s="33">
        <v>65700</v>
      </c>
      <c r="H163" s="33">
        <v>53210</v>
      </c>
      <c r="I163" s="10">
        <f t="shared" si="2"/>
        <v>0.80989345509893451</v>
      </c>
    </row>
    <row r="164" spans="1:9" ht="33.9" customHeight="1" x14ac:dyDescent="0.3">
      <c r="A164" s="32" t="s">
        <v>59</v>
      </c>
      <c r="B164" s="32" t="s">
        <v>59</v>
      </c>
      <c r="C164" s="32" t="s">
        <v>59</v>
      </c>
      <c r="D164" s="32" t="s">
        <v>440</v>
      </c>
      <c r="E164" s="32" t="s">
        <v>250</v>
      </c>
      <c r="F164" s="32" t="s">
        <v>441</v>
      </c>
      <c r="G164" s="33">
        <v>427400</v>
      </c>
      <c r="H164" s="33">
        <v>409500</v>
      </c>
      <c r="I164" s="10">
        <f t="shared" si="2"/>
        <v>0.95811885821244736</v>
      </c>
    </row>
    <row r="165" spans="1:9" ht="49.95" customHeight="1" x14ac:dyDescent="0.3">
      <c r="A165" s="32" t="s">
        <v>59</v>
      </c>
      <c r="B165" s="32" t="s">
        <v>59</v>
      </c>
      <c r="C165" s="32" t="s">
        <v>59</v>
      </c>
      <c r="D165" s="32" t="s">
        <v>314</v>
      </c>
      <c r="E165" s="32" t="s">
        <v>250</v>
      </c>
      <c r="F165" s="32" t="s">
        <v>315</v>
      </c>
      <c r="G165" s="33">
        <v>133170</v>
      </c>
      <c r="H165" s="33">
        <v>132780.22</v>
      </c>
      <c r="I165" s="10">
        <f t="shared" si="2"/>
        <v>0.99707306450401745</v>
      </c>
    </row>
    <row r="166" spans="1:9" ht="33.9" customHeight="1" x14ac:dyDescent="0.3">
      <c r="A166" s="7"/>
      <c r="B166" s="7" t="s">
        <v>442</v>
      </c>
      <c r="C166" s="7"/>
      <c r="D166" s="7"/>
      <c r="E166" s="7"/>
      <c r="F166" s="7" t="s">
        <v>443</v>
      </c>
      <c r="G166" s="31">
        <v>12436</v>
      </c>
      <c r="H166" s="31">
        <v>12435.88</v>
      </c>
      <c r="I166" s="10">
        <f t="shared" si="2"/>
        <v>0.9999903505950466</v>
      </c>
    </row>
    <row r="167" spans="1:9" ht="49.95" customHeight="1" x14ac:dyDescent="0.3">
      <c r="A167" s="32" t="s">
        <v>59</v>
      </c>
      <c r="B167" s="32" t="s">
        <v>59</v>
      </c>
      <c r="C167" s="32" t="s">
        <v>59</v>
      </c>
      <c r="D167" s="32" t="s">
        <v>249</v>
      </c>
      <c r="E167" s="32" t="s">
        <v>250</v>
      </c>
      <c r="F167" s="32" t="s">
        <v>251</v>
      </c>
      <c r="G167" s="33">
        <v>12436</v>
      </c>
      <c r="H167" s="33">
        <v>12435.88</v>
      </c>
      <c r="I167" s="10">
        <f t="shared" si="2"/>
        <v>0.9999903505950466</v>
      </c>
    </row>
    <row r="168" spans="1:9" ht="33.9" customHeight="1" x14ac:dyDescent="0.3">
      <c r="A168" s="7"/>
      <c r="B168" s="7" t="s">
        <v>444</v>
      </c>
      <c r="C168" s="7"/>
      <c r="D168" s="7"/>
      <c r="E168" s="7"/>
      <c r="F168" s="7" t="s">
        <v>271</v>
      </c>
      <c r="G168" s="31">
        <v>101188.5</v>
      </c>
      <c r="H168" s="31">
        <v>101188.35</v>
      </c>
      <c r="I168" s="10">
        <f t="shared" si="2"/>
        <v>0.99999851761810887</v>
      </c>
    </row>
    <row r="169" spans="1:9" ht="66" customHeight="1" x14ac:dyDescent="0.3">
      <c r="A169" s="32" t="s">
        <v>59</v>
      </c>
      <c r="B169" s="32" t="s">
        <v>59</v>
      </c>
      <c r="C169" s="32" t="s">
        <v>59</v>
      </c>
      <c r="D169" s="32" t="s">
        <v>392</v>
      </c>
      <c r="E169" s="32" t="s">
        <v>104</v>
      </c>
      <c r="F169" s="32" t="s">
        <v>393</v>
      </c>
      <c r="G169" s="33">
        <v>84651</v>
      </c>
      <c r="H169" s="33">
        <v>84650.85</v>
      </c>
      <c r="I169" s="10">
        <f t="shared" si="2"/>
        <v>0.99999822801857041</v>
      </c>
    </row>
    <row r="170" spans="1:9" ht="49.95" customHeight="1" x14ac:dyDescent="0.3">
      <c r="A170" s="32" t="s">
        <v>59</v>
      </c>
      <c r="B170" s="32" t="s">
        <v>59</v>
      </c>
      <c r="C170" s="32" t="s">
        <v>59</v>
      </c>
      <c r="D170" s="32" t="s">
        <v>249</v>
      </c>
      <c r="E170" s="32" t="s">
        <v>250</v>
      </c>
      <c r="F170" s="32" t="s">
        <v>251</v>
      </c>
      <c r="G170" s="33">
        <v>16537.5</v>
      </c>
      <c r="H170" s="33">
        <v>16537.5</v>
      </c>
      <c r="I170" s="10">
        <f t="shared" si="2"/>
        <v>1</v>
      </c>
    </row>
    <row r="171" spans="1:9" ht="33.9" customHeight="1" x14ac:dyDescent="0.3">
      <c r="A171" s="3" t="s">
        <v>445</v>
      </c>
      <c r="B171" s="3"/>
      <c r="C171" s="3"/>
      <c r="D171" s="3"/>
      <c r="E171" s="3"/>
      <c r="F171" s="3" t="s">
        <v>446</v>
      </c>
      <c r="G171" s="30">
        <v>50901</v>
      </c>
      <c r="H171" s="30">
        <v>55331.72</v>
      </c>
      <c r="I171" s="5">
        <f t="shared" si="2"/>
        <v>1.0870458340700575</v>
      </c>
    </row>
    <row r="172" spans="1:9" ht="33.9" customHeight="1" x14ac:dyDescent="0.3">
      <c r="A172" s="7"/>
      <c r="B172" s="7" t="s">
        <v>447</v>
      </c>
      <c r="C172" s="7"/>
      <c r="D172" s="7"/>
      <c r="E172" s="7"/>
      <c r="F172" s="7" t="s">
        <v>448</v>
      </c>
      <c r="G172" s="31">
        <v>30000</v>
      </c>
      <c r="H172" s="31">
        <v>35231.599999999999</v>
      </c>
      <c r="I172" s="10">
        <f t="shared" si="2"/>
        <v>1.1743866666666667</v>
      </c>
    </row>
    <row r="173" spans="1:9" ht="33.9" customHeight="1" x14ac:dyDescent="0.3">
      <c r="A173" s="32" t="s">
        <v>59</v>
      </c>
      <c r="B173" s="32" t="s">
        <v>59</v>
      </c>
      <c r="C173" s="32" t="s">
        <v>59</v>
      </c>
      <c r="D173" s="32" t="s">
        <v>286</v>
      </c>
      <c r="E173" s="32" t="s">
        <v>250</v>
      </c>
      <c r="F173" s="32" t="s">
        <v>287</v>
      </c>
      <c r="G173" s="33">
        <v>30000</v>
      </c>
      <c r="H173" s="33">
        <v>35231.599999999999</v>
      </c>
      <c r="I173" s="10">
        <f t="shared" si="2"/>
        <v>1.1743866666666667</v>
      </c>
    </row>
    <row r="174" spans="1:9" ht="33.9" customHeight="1" x14ac:dyDescent="0.3">
      <c r="A174" s="7"/>
      <c r="B174" s="7" t="s">
        <v>449</v>
      </c>
      <c r="C174" s="7"/>
      <c r="D174" s="7"/>
      <c r="E174" s="7"/>
      <c r="F174" s="7" t="s">
        <v>450</v>
      </c>
      <c r="G174" s="31">
        <v>20901</v>
      </c>
      <c r="H174" s="31">
        <v>20100.12</v>
      </c>
      <c r="I174" s="10">
        <f t="shared" si="2"/>
        <v>0.96168221616190608</v>
      </c>
    </row>
    <row r="175" spans="1:9" ht="49.95" customHeight="1" x14ac:dyDescent="0.3">
      <c r="A175" s="32" t="s">
        <v>59</v>
      </c>
      <c r="B175" s="32" t="s">
        <v>59</v>
      </c>
      <c r="C175" s="32" t="s">
        <v>59</v>
      </c>
      <c r="D175" s="32" t="s">
        <v>338</v>
      </c>
      <c r="E175" s="32" t="s">
        <v>250</v>
      </c>
      <c r="F175" s="32" t="s">
        <v>339</v>
      </c>
      <c r="G175" s="33">
        <v>20901</v>
      </c>
      <c r="H175" s="33">
        <v>20100.12</v>
      </c>
      <c r="I175" s="10">
        <f t="shared" si="2"/>
        <v>0.96168221616190608</v>
      </c>
    </row>
    <row r="176" spans="1:9" ht="33.9" customHeight="1" x14ac:dyDescent="0.3">
      <c r="A176" s="3" t="s">
        <v>451</v>
      </c>
      <c r="B176" s="3"/>
      <c r="C176" s="3"/>
      <c r="D176" s="3"/>
      <c r="E176" s="3"/>
      <c r="F176" s="3" t="s">
        <v>452</v>
      </c>
      <c r="G176" s="30">
        <v>3732598</v>
      </c>
      <c r="H176" s="30">
        <v>3903420.68</v>
      </c>
      <c r="I176" s="5">
        <f t="shared" si="2"/>
        <v>1.045765089088083</v>
      </c>
    </row>
    <row r="177" spans="1:9" ht="33.9" customHeight="1" x14ac:dyDescent="0.3">
      <c r="A177" s="7"/>
      <c r="B177" s="7" t="s">
        <v>453</v>
      </c>
      <c r="C177" s="7"/>
      <c r="D177" s="7"/>
      <c r="E177" s="7"/>
      <c r="F177" s="7" t="s">
        <v>454</v>
      </c>
      <c r="G177" s="31">
        <v>68810</v>
      </c>
      <c r="H177" s="31">
        <v>67269.56</v>
      </c>
      <c r="I177" s="10">
        <f t="shared" si="2"/>
        <v>0.97761313762534507</v>
      </c>
    </row>
    <row r="178" spans="1:9" ht="49.95" customHeight="1" x14ac:dyDescent="0.3">
      <c r="A178" s="32" t="s">
        <v>59</v>
      </c>
      <c r="B178" s="32" t="s">
        <v>59</v>
      </c>
      <c r="C178" s="32" t="s">
        <v>59</v>
      </c>
      <c r="D178" s="32" t="s">
        <v>249</v>
      </c>
      <c r="E178" s="32" t="s">
        <v>250</v>
      </c>
      <c r="F178" s="32" t="s">
        <v>251</v>
      </c>
      <c r="G178" s="33">
        <v>68810</v>
      </c>
      <c r="H178" s="33">
        <v>67269.56</v>
      </c>
      <c r="I178" s="10">
        <f t="shared" si="2"/>
        <v>0.97761313762534507</v>
      </c>
    </row>
    <row r="179" spans="1:9" ht="33.9" customHeight="1" x14ac:dyDescent="0.3">
      <c r="A179" s="7"/>
      <c r="B179" s="7" t="s">
        <v>455</v>
      </c>
      <c r="C179" s="7"/>
      <c r="D179" s="7"/>
      <c r="E179" s="7"/>
      <c r="F179" s="7" t="s">
        <v>456</v>
      </c>
      <c r="G179" s="31">
        <v>2013048</v>
      </c>
      <c r="H179" s="31">
        <v>2114176.71</v>
      </c>
      <c r="I179" s="10">
        <f t="shared" si="2"/>
        <v>1.0502366113475685</v>
      </c>
    </row>
    <row r="180" spans="1:9" ht="17.7" customHeight="1" x14ac:dyDescent="0.3">
      <c r="A180" s="32" t="s">
        <v>59</v>
      </c>
      <c r="B180" s="32" t="s">
        <v>59</v>
      </c>
      <c r="C180" s="32" t="s">
        <v>59</v>
      </c>
      <c r="D180" s="32" t="s">
        <v>457</v>
      </c>
      <c r="E180" s="32" t="s">
        <v>250</v>
      </c>
      <c r="F180" s="32" t="s">
        <v>458</v>
      </c>
      <c r="G180" s="33">
        <v>0</v>
      </c>
      <c r="H180" s="33">
        <v>20.399999999999999</v>
      </c>
      <c r="I180" s="10">
        <f t="shared" si="2"/>
        <v>0</v>
      </c>
    </row>
    <row r="181" spans="1:9" ht="17.7" customHeight="1" x14ac:dyDescent="0.3">
      <c r="A181" s="32" t="s">
        <v>59</v>
      </c>
      <c r="B181" s="32" t="s">
        <v>59</v>
      </c>
      <c r="C181" s="32" t="s">
        <v>59</v>
      </c>
      <c r="D181" s="32" t="s">
        <v>459</v>
      </c>
      <c r="E181" s="32" t="s">
        <v>250</v>
      </c>
      <c r="F181" s="32" t="s">
        <v>460</v>
      </c>
      <c r="G181" s="33">
        <v>0</v>
      </c>
      <c r="H181" s="33">
        <v>4.3</v>
      </c>
      <c r="I181" s="10">
        <f t="shared" si="2"/>
        <v>0</v>
      </c>
    </row>
    <row r="182" spans="1:9" ht="17.7" customHeight="1" x14ac:dyDescent="0.3">
      <c r="A182" s="32" t="s">
        <v>59</v>
      </c>
      <c r="B182" s="32" t="s">
        <v>59</v>
      </c>
      <c r="C182" s="32" t="s">
        <v>59</v>
      </c>
      <c r="D182" s="32" t="s">
        <v>290</v>
      </c>
      <c r="E182" s="32" t="s">
        <v>250</v>
      </c>
      <c r="F182" s="32" t="s">
        <v>291</v>
      </c>
      <c r="G182" s="33">
        <v>0</v>
      </c>
      <c r="H182" s="33">
        <v>317.69</v>
      </c>
      <c r="I182" s="10">
        <f t="shared" si="2"/>
        <v>0</v>
      </c>
    </row>
    <row r="183" spans="1:9" ht="17.7" customHeight="1" x14ac:dyDescent="0.3">
      <c r="A183" s="32" t="s">
        <v>59</v>
      </c>
      <c r="B183" s="32" t="s">
        <v>59</v>
      </c>
      <c r="C183" s="32" t="s">
        <v>59</v>
      </c>
      <c r="D183" s="32" t="s">
        <v>310</v>
      </c>
      <c r="E183" s="32" t="s">
        <v>250</v>
      </c>
      <c r="F183" s="32" t="s">
        <v>311</v>
      </c>
      <c r="G183" s="33">
        <v>0</v>
      </c>
      <c r="H183" s="33">
        <v>5377.55</v>
      </c>
      <c r="I183" s="10">
        <f t="shared" si="2"/>
        <v>0</v>
      </c>
    </row>
    <row r="184" spans="1:9" ht="33.9" customHeight="1" x14ac:dyDescent="0.3">
      <c r="A184" s="32" t="s">
        <v>59</v>
      </c>
      <c r="B184" s="32" t="s">
        <v>59</v>
      </c>
      <c r="C184" s="32" t="s">
        <v>59</v>
      </c>
      <c r="D184" s="32" t="s">
        <v>384</v>
      </c>
      <c r="E184" s="32" t="s">
        <v>250</v>
      </c>
      <c r="F184" s="32" t="s">
        <v>385</v>
      </c>
      <c r="G184" s="33">
        <v>138941</v>
      </c>
      <c r="H184" s="33">
        <v>138941</v>
      </c>
      <c r="I184" s="10">
        <f t="shared" si="2"/>
        <v>1</v>
      </c>
    </row>
    <row r="185" spans="1:9" ht="82.05" customHeight="1" x14ac:dyDescent="0.3">
      <c r="A185" s="32" t="s">
        <v>59</v>
      </c>
      <c r="B185" s="32" t="s">
        <v>59</v>
      </c>
      <c r="C185" s="32" t="s">
        <v>59</v>
      </c>
      <c r="D185" s="32" t="s">
        <v>461</v>
      </c>
      <c r="E185" s="32" t="s">
        <v>250</v>
      </c>
      <c r="F185" s="32" t="s">
        <v>462</v>
      </c>
      <c r="G185" s="33">
        <v>972479</v>
      </c>
      <c r="H185" s="33">
        <v>972364.3</v>
      </c>
      <c r="I185" s="10">
        <f t="shared" si="2"/>
        <v>0.99988205400836427</v>
      </c>
    </row>
    <row r="186" spans="1:9" ht="33.9" customHeight="1" x14ac:dyDescent="0.3">
      <c r="A186" s="32" t="s">
        <v>59</v>
      </c>
      <c r="B186" s="32" t="s">
        <v>59</v>
      </c>
      <c r="C186" s="32" t="s">
        <v>59</v>
      </c>
      <c r="D186" s="32" t="s">
        <v>432</v>
      </c>
      <c r="E186" s="32" t="s">
        <v>250</v>
      </c>
      <c r="F186" s="32" t="s">
        <v>433</v>
      </c>
      <c r="G186" s="33">
        <v>191630</v>
      </c>
      <c r="H186" s="33">
        <v>215513.37</v>
      </c>
      <c r="I186" s="10">
        <f t="shared" si="2"/>
        <v>1.1246327297396024</v>
      </c>
    </row>
    <row r="187" spans="1:9" ht="49.95" customHeight="1" x14ac:dyDescent="0.3">
      <c r="A187" s="32" t="s">
        <v>59</v>
      </c>
      <c r="B187" s="32" t="s">
        <v>59</v>
      </c>
      <c r="C187" s="32" t="s">
        <v>59</v>
      </c>
      <c r="D187" s="32" t="s">
        <v>463</v>
      </c>
      <c r="E187" s="32" t="s">
        <v>250</v>
      </c>
      <c r="F187" s="32" t="s">
        <v>464</v>
      </c>
      <c r="G187" s="33">
        <v>709998</v>
      </c>
      <c r="H187" s="33">
        <v>781638.1</v>
      </c>
      <c r="I187" s="10">
        <f t="shared" si="2"/>
        <v>1.1009018335262917</v>
      </c>
    </row>
    <row r="188" spans="1:9" ht="33.9" customHeight="1" x14ac:dyDescent="0.3">
      <c r="A188" s="7"/>
      <c r="B188" s="7" t="s">
        <v>465</v>
      </c>
      <c r="C188" s="7"/>
      <c r="D188" s="7"/>
      <c r="E188" s="7"/>
      <c r="F188" s="7" t="s">
        <v>466</v>
      </c>
      <c r="G188" s="31">
        <v>1650740</v>
      </c>
      <c r="H188" s="31">
        <v>1721974.41</v>
      </c>
      <c r="I188" s="10">
        <f t="shared" si="2"/>
        <v>1.0431530162230271</v>
      </c>
    </row>
    <row r="189" spans="1:9" ht="17.7" customHeight="1" x14ac:dyDescent="0.3">
      <c r="A189" s="32" t="s">
        <v>59</v>
      </c>
      <c r="B189" s="32" t="s">
        <v>59</v>
      </c>
      <c r="C189" s="32" t="s">
        <v>59</v>
      </c>
      <c r="D189" s="32" t="s">
        <v>459</v>
      </c>
      <c r="E189" s="32" t="s">
        <v>250</v>
      </c>
      <c r="F189" s="32" t="s">
        <v>460</v>
      </c>
      <c r="G189" s="33">
        <v>0</v>
      </c>
      <c r="H189" s="33">
        <v>0</v>
      </c>
      <c r="I189" s="10">
        <f t="shared" si="2"/>
        <v>0</v>
      </c>
    </row>
    <row r="190" spans="1:9" ht="17.7" customHeight="1" x14ac:dyDescent="0.3">
      <c r="A190" s="32" t="s">
        <v>59</v>
      </c>
      <c r="B190" s="32" t="s">
        <v>59</v>
      </c>
      <c r="C190" s="32" t="s">
        <v>59</v>
      </c>
      <c r="D190" s="32" t="s">
        <v>290</v>
      </c>
      <c r="E190" s="32" t="s">
        <v>250</v>
      </c>
      <c r="F190" s="32" t="s">
        <v>291</v>
      </c>
      <c r="G190" s="33">
        <v>0</v>
      </c>
      <c r="H190" s="33">
        <v>206.25</v>
      </c>
      <c r="I190" s="10">
        <f t="shared" si="2"/>
        <v>0</v>
      </c>
    </row>
    <row r="191" spans="1:9" ht="17.7" customHeight="1" x14ac:dyDescent="0.3">
      <c r="A191" s="32" t="s">
        <v>59</v>
      </c>
      <c r="B191" s="32" t="s">
        <v>59</v>
      </c>
      <c r="C191" s="32" t="s">
        <v>59</v>
      </c>
      <c r="D191" s="32" t="s">
        <v>310</v>
      </c>
      <c r="E191" s="32" t="s">
        <v>250</v>
      </c>
      <c r="F191" s="32" t="s">
        <v>311</v>
      </c>
      <c r="G191" s="33">
        <v>0</v>
      </c>
      <c r="H191" s="33">
        <v>194.1</v>
      </c>
      <c r="I191" s="10">
        <f t="shared" si="2"/>
        <v>0</v>
      </c>
    </row>
    <row r="192" spans="1:9" ht="33.9" customHeight="1" x14ac:dyDescent="0.3">
      <c r="A192" s="32" t="s">
        <v>59</v>
      </c>
      <c r="B192" s="32" t="s">
        <v>59</v>
      </c>
      <c r="C192" s="32" t="s">
        <v>59</v>
      </c>
      <c r="D192" s="32" t="s">
        <v>390</v>
      </c>
      <c r="E192" s="32" t="s">
        <v>250</v>
      </c>
      <c r="F192" s="32" t="s">
        <v>391</v>
      </c>
      <c r="G192" s="33">
        <v>53000</v>
      </c>
      <c r="H192" s="33">
        <v>52581.27</v>
      </c>
      <c r="I192" s="10">
        <f t="shared" si="2"/>
        <v>0.99209943396226408</v>
      </c>
    </row>
    <row r="193" spans="1:9" ht="33.9" customHeight="1" x14ac:dyDescent="0.3">
      <c r="A193" s="32" t="s">
        <v>59</v>
      </c>
      <c r="B193" s="32" t="s">
        <v>59</v>
      </c>
      <c r="C193" s="32" t="s">
        <v>59</v>
      </c>
      <c r="D193" s="32" t="s">
        <v>262</v>
      </c>
      <c r="E193" s="32" t="s">
        <v>250</v>
      </c>
      <c r="F193" s="32" t="s">
        <v>263</v>
      </c>
      <c r="G193" s="33">
        <v>41290</v>
      </c>
      <c r="H193" s="33">
        <v>43658.84</v>
      </c>
      <c r="I193" s="10">
        <f t="shared" si="2"/>
        <v>1.0573707919593121</v>
      </c>
    </row>
    <row r="194" spans="1:9" ht="82.05" customHeight="1" x14ac:dyDescent="0.3">
      <c r="A194" s="32" t="s">
        <v>59</v>
      </c>
      <c r="B194" s="32" t="s">
        <v>59</v>
      </c>
      <c r="C194" s="32" t="s">
        <v>59</v>
      </c>
      <c r="D194" s="32" t="s">
        <v>461</v>
      </c>
      <c r="E194" s="32" t="s">
        <v>250</v>
      </c>
      <c r="F194" s="32" t="s">
        <v>462</v>
      </c>
      <c r="G194" s="33">
        <v>119280</v>
      </c>
      <c r="H194" s="33">
        <v>114589.4</v>
      </c>
      <c r="I194" s="10">
        <f t="shared" ref="I194:I214" si="3">IF($G194=0,0,$H194/$G194)</f>
        <v>0.96067572099262233</v>
      </c>
    </row>
    <row r="195" spans="1:9" ht="33.9" customHeight="1" x14ac:dyDescent="0.3">
      <c r="A195" s="32" t="s">
        <v>59</v>
      </c>
      <c r="B195" s="32" t="s">
        <v>59</v>
      </c>
      <c r="C195" s="32" t="s">
        <v>59</v>
      </c>
      <c r="D195" s="32" t="s">
        <v>432</v>
      </c>
      <c r="E195" s="32" t="s">
        <v>250</v>
      </c>
      <c r="F195" s="32" t="s">
        <v>433</v>
      </c>
      <c r="G195" s="33">
        <v>169200</v>
      </c>
      <c r="H195" s="33">
        <v>117152.84</v>
      </c>
      <c r="I195" s="10">
        <f t="shared" si="3"/>
        <v>0.69239267139479899</v>
      </c>
    </row>
    <row r="196" spans="1:9" ht="49.95" customHeight="1" x14ac:dyDescent="0.3">
      <c r="A196" s="32" t="s">
        <v>59</v>
      </c>
      <c r="B196" s="32" t="s">
        <v>59</v>
      </c>
      <c r="C196" s="32" t="s">
        <v>59</v>
      </c>
      <c r="D196" s="32" t="s">
        <v>463</v>
      </c>
      <c r="E196" s="32" t="s">
        <v>250</v>
      </c>
      <c r="F196" s="32" t="s">
        <v>464</v>
      </c>
      <c r="G196" s="33">
        <v>1267970</v>
      </c>
      <c r="H196" s="33">
        <v>1393591.71</v>
      </c>
      <c r="I196" s="10">
        <f t="shared" si="3"/>
        <v>1.0990730932119845</v>
      </c>
    </row>
    <row r="197" spans="1:9" ht="17.7" customHeight="1" x14ac:dyDescent="0.3">
      <c r="A197" s="3" t="s">
        <v>467</v>
      </c>
      <c r="B197" s="3"/>
      <c r="C197" s="3"/>
      <c r="D197" s="3"/>
      <c r="E197" s="3"/>
      <c r="F197" s="3" t="s">
        <v>468</v>
      </c>
      <c r="G197" s="30">
        <v>200000</v>
      </c>
      <c r="H197" s="30">
        <v>135300.32</v>
      </c>
      <c r="I197" s="5">
        <f t="shared" si="3"/>
        <v>0.67650160000000004</v>
      </c>
    </row>
    <row r="198" spans="1:9" ht="33.9" customHeight="1" x14ac:dyDescent="0.3">
      <c r="A198" s="7"/>
      <c r="B198" s="7" t="s">
        <v>469</v>
      </c>
      <c r="C198" s="7"/>
      <c r="D198" s="7"/>
      <c r="E198" s="7"/>
      <c r="F198" s="7" t="s">
        <v>470</v>
      </c>
      <c r="G198" s="31">
        <v>200000</v>
      </c>
      <c r="H198" s="31">
        <v>135300.32</v>
      </c>
      <c r="I198" s="10">
        <f t="shared" si="3"/>
        <v>0.67650160000000004</v>
      </c>
    </row>
    <row r="199" spans="1:9" ht="17.7" customHeight="1" x14ac:dyDescent="0.3">
      <c r="A199" s="32" t="s">
        <v>59</v>
      </c>
      <c r="B199" s="32" t="s">
        <v>59</v>
      </c>
      <c r="C199" s="32" t="s">
        <v>59</v>
      </c>
      <c r="D199" s="32" t="s">
        <v>354</v>
      </c>
      <c r="E199" s="32" t="s">
        <v>250</v>
      </c>
      <c r="F199" s="32" t="s">
        <v>355</v>
      </c>
      <c r="G199" s="33">
        <v>0</v>
      </c>
      <c r="H199" s="33">
        <v>0</v>
      </c>
      <c r="I199" s="10">
        <f t="shared" si="3"/>
        <v>0</v>
      </c>
    </row>
    <row r="200" spans="1:9" ht="33.9" customHeight="1" x14ac:dyDescent="0.3">
      <c r="A200" s="32" t="s">
        <v>59</v>
      </c>
      <c r="B200" s="32" t="s">
        <v>59</v>
      </c>
      <c r="C200" s="32" t="s">
        <v>59</v>
      </c>
      <c r="D200" s="32" t="s">
        <v>471</v>
      </c>
      <c r="E200" s="32" t="s">
        <v>250</v>
      </c>
      <c r="F200" s="32" t="s">
        <v>472</v>
      </c>
      <c r="G200" s="33">
        <v>0</v>
      </c>
      <c r="H200" s="33">
        <v>277.60000000000002</v>
      </c>
      <c r="I200" s="10">
        <f t="shared" si="3"/>
        <v>0</v>
      </c>
    </row>
    <row r="201" spans="1:9" ht="17.7" customHeight="1" x14ac:dyDescent="0.3">
      <c r="A201" s="32" t="s">
        <v>59</v>
      </c>
      <c r="B201" s="32" t="s">
        <v>59</v>
      </c>
      <c r="C201" s="32" t="s">
        <v>59</v>
      </c>
      <c r="D201" s="32" t="s">
        <v>306</v>
      </c>
      <c r="E201" s="32" t="s">
        <v>250</v>
      </c>
      <c r="F201" s="32" t="s">
        <v>307</v>
      </c>
      <c r="G201" s="33">
        <v>200000</v>
      </c>
      <c r="H201" s="33">
        <v>134520.73000000001</v>
      </c>
      <c r="I201" s="10">
        <f t="shared" si="3"/>
        <v>0.67260365</v>
      </c>
    </row>
    <row r="202" spans="1:9" ht="17.7" customHeight="1" x14ac:dyDescent="0.3">
      <c r="A202" s="32" t="s">
        <v>59</v>
      </c>
      <c r="B202" s="32" t="s">
        <v>59</v>
      </c>
      <c r="C202" s="32" t="s">
        <v>59</v>
      </c>
      <c r="D202" s="32" t="s">
        <v>288</v>
      </c>
      <c r="E202" s="32" t="s">
        <v>250</v>
      </c>
      <c r="F202" s="32" t="s">
        <v>289</v>
      </c>
      <c r="G202" s="33">
        <v>0</v>
      </c>
      <c r="H202" s="33">
        <v>0</v>
      </c>
      <c r="I202" s="10">
        <f t="shared" si="3"/>
        <v>0</v>
      </c>
    </row>
    <row r="203" spans="1:9" ht="17.7" customHeight="1" x14ac:dyDescent="0.3">
      <c r="A203" s="32" t="s">
        <v>59</v>
      </c>
      <c r="B203" s="32" t="s">
        <v>59</v>
      </c>
      <c r="C203" s="32" t="s">
        <v>59</v>
      </c>
      <c r="D203" s="32" t="s">
        <v>290</v>
      </c>
      <c r="E203" s="32" t="s">
        <v>250</v>
      </c>
      <c r="F203" s="32" t="s">
        <v>291</v>
      </c>
      <c r="G203" s="33">
        <v>0</v>
      </c>
      <c r="H203" s="33">
        <v>501.99</v>
      </c>
      <c r="I203" s="10">
        <f t="shared" si="3"/>
        <v>0</v>
      </c>
    </row>
    <row r="204" spans="1:9" ht="33.9" customHeight="1" x14ac:dyDescent="0.3">
      <c r="A204" s="3" t="s">
        <v>473</v>
      </c>
      <c r="B204" s="3"/>
      <c r="C204" s="3"/>
      <c r="D204" s="3"/>
      <c r="E204" s="3"/>
      <c r="F204" s="3" t="s">
        <v>474</v>
      </c>
      <c r="G204" s="30">
        <v>124462</v>
      </c>
      <c r="H204" s="30">
        <v>169873.31</v>
      </c>
      <c r="I204" s="5">
        <f t="shared" si="3"/>
        <v>1.3648608410599219</v>
      </c>
    </row>
    <row r="205" spans="1:9" ht="33.9" customHeight="1" x14ac:dyDescent="0.3">
      <c r="A205" s="7"/>
      <c r="B205" s="7" t="s">
        <v>475</v>
      </c>
      <c r="C205" s="7"/>
      <c r="D205" s="7"/>
      <c r="E205" s="7"/>
      <c r="F205" s="7" t="s">
        <v>476</v>
      </c>
      <c r="G205" s="31">
        <v>96962</v>
      </c>
      <c r="H205" s="31">
        <v>100171.6</v>
      </c>
      <c r="I205" s="10">
        <f t="shared" si="3"/>
        <v>1.0331016274416782</v>
      </c>
    </row>
    <row r="206" spans="1:9" ht="33.9" customHeight="1" x14ac:dyDescent="0.3">
      <c r="A206" s="32" t="s">
        <v>59</v>
      </c>
      <c r="B206" s="32" t="s">
        <v>59</v>
      </c>
      <c r="C206" s="32" t="s">
        <v>59</v>
      </c>
      <c r="D206" s="32" t="s">
        <v>318</v>
      </c>
      <c r="E206" s="32" t="s">
        <v>250</v>
      </c>
      <c r="F206" s="32" t="s">
        <v>319</v>
      </c>
      <c r="G206" s="33">
        <v>19600</v>
      </c>
      <c r="H206" s="33">
        <v>19600</v>
      </c>
      <c r="I206" s="10">
        <f t="shared" si="3"/>
        <v>1</v>
      </c>
    </row>
    <row r="207" spans="1:9" ht="49.95" customHeight="1" x14ac:dyDescent="0.3">
      <c r="A207" s="32" t="s">
        <v>59</v>
      </c>
      <c r="B207" s="32" t="s">
        <v>59</v>
      </c>
      <c r="C207" s="32" t="s">
        <v>59</v>
      </c>
      <c r="D207" s="32" t="s">
        <v>398</v>
      </c>
      <c r="E207" s="32" t="s">
        <v>250</v>
      </c>
      <c r="F207" s="32" t="s">
        <v>399</v>
      </c>
      <c r="G207" s="33">
        <v>15000</v>
      </c>
      <c r="H207" s="33">
        <v>15000</v>
      </c>
      <c r="I207" s="10">
        <f t="shared" si="3"/>
        <v>1</v>
      </c>
    </row>
    <row r="208" spans="1:9" ht="49.95" customHeight="1" x14ac:dyDescent="0.3">
      <c r="A208" s="32" t="s">
        <v>59</v>
      </c>
      <c r="B208" s="32" t="s">
        <v>59</v>
      </c>
      <c r="C208" s="32" t="s">
        <v>59</v>
      </c>
      <c r="D208" s="32" t="s">
        <v>338</v>
      </c>
      <c r="E208" s="32" t="s">
        <v>250</v>
      </c>
      <c r="F208" s="32" t="s">
        <v>339</v>
      </c>
      <c r="G208" s="33">
        <v>62362</v>
      </c>
      <c r="H208" s="33">
        <v>65571.600000000006</v>
      </c>
      <c r="I208" s="10">
        <f t="shared" si="3"/>
        <v>1.0514672396651807</v>
      </c>
    </row>
    <row r="209" spans="1:9" ht="33.9" customHeight="1" x14ac:dyDescent="0.3">
      <c r="A209" s="7"/>
      <c r="B209" s="7" t="s">
        <v>477</v>
      </c>
      <c r="C209" s="7"/>
      <c r="D209" s="7"/>
      <c r="E209" s="7"/>
      <c r="F209" s="7" t="s">
        <v>271</v>
      </c>
      <c r="G209" s="31">
        <v>27500</v>
      </c>
      <c r="H209" s="31">
        <v>69701.710000000006</v>
      </c>
      <c r="I209" s="10">
        <f t="shared" si="3"/>
        <v>2.5346076363636367</v>
      </c>
    </row>
    <row r="210" spans="1:9" ht="66" customHeight="1" x14ac:dyDescent="0.3">
      <c r="A210" s="32" t="s">
        <v>59</v>
      </c>
      <c r="B210" s="32" t="s">
        <v>59</v>
      </c>
      <c r="C210" s="32" t="s">
        <v>59</v>
      </c>
      <c r="D210" s="32" t="s">
        <v>396</v>
      </c>
      <c r="E210" s="32" t="s">
        <v>104</v>
      </c>
      <c r="F210" s="32" t="s">
        <v>397</v>
      </c>
      <c r="G210" s="33">
        <v>27500</v>
      </c>
      <c r="H210" s="33">
        <v>69701.710000000006</v>
      </c>
      <c r="I210" s="10">
        <f t="shared" si="3"/>
        <v>2.5346076363636367</v>
      </c>
    </row>
    <row r="211" spans="1:9" ht="33.9" customHeight="1" x14ac:dyDescent="0.3">
      <c r="A211" s="3" t="s">
        <v>478</v>
      </c>
      <c r="B211" s="3"/>
      <c r="C211" s="3"/>
      <c r="D211" s="3"/>
      <c r="E211" s="3"/>
      <c r="F211" s="3" t="s">
        <v>479</v>
      </c>
      <c r="G211" s="30">
        <v>8400</v>
      </c>
      <c r="H211" s="30">
        <v>9325.2099999999991</v>
      </c>
      <c r="I211" s="5">
        <f t="shared" si="3"/>
        <v>1.1101440476190476</v>
      </c>
    </row>
    <row r="212" spans="1:9" ht="33.9" customHeight="1" x14ac:dyDescent="0.3">
      <c r="A212" s="7"/>
      <c r="B212" s="7" t="s">
        <v>480</v>
      </c>
      <c r="C212" s="7"/>
      <c r="D212" s="7"/>
      <c r="E212" s="7"/>
      <c r="F212" s="7" t="s">
        <v>271</v>
      </c>
      <c r="G212" s="31">
        <v>8400</v>
      </c>
      <c r="H212" s="31">
        <v>9325.2099999999991</v>
      </c>
      <c r="I212" s="10">
        <f t="shared" si="3"/>
        <v>1.1101440476190476</v>
      </c>
    </row>
    <row r="213" spans="1:9" ht="66" customHeight="1" x14ac:dyDescent="0.3">
      <c r="A213" s="32" t="s">
        <v>59</v>
      </c>
      <c r="B213" s="32" t="s">
        <v>59</v>
      </c>
      <c r="C213" s="32" t="s">
        <v>59</v>
      </c>
      <c r="D213" s="32" t="s">
        <v>396</v>
      </c>
      <c r="E213" s="32" t="s">
        <v>104</v>
      </c>
      <c r="F213" s="32" t="s">
        <v>397</v>
      </c>
      <c r="G213" s="33">
        <v>8400</v>
      </c>
      <c r="H213" s="33">
        <v>8337.73</v>
      </c>
      <c r="I213" s="10">
        <f t="shared" si="3"/>
        <v>0.9925869047619047</v>
      </c>
    </row>
    <row r="214" spans="1:9" ht="66" customHeight="1" x14ac:dyDescent="0.3">
      <c r="A214" s="32" t="s">
        <v>59</v>
      </c>
      <c r="B214" s="32" t="s">
        <v>59</v>
      </c>
      <c r="C214" s="32" t="s">
        <v>59</v>
      </c>
      <c r="D214" s="32" t="s">
        <v>396</v>
      </c>
      <c r="E214" s="32" t="s">
        <v>112</v>
      </c>
      <c r="F214" s="32" t="s">
        <v>397</v>
      </c>
      <c r="G214" s="33">
        <v>0</v>
      </c>
      <c r="H214" s="33">
        <v>987.48</v>
      </c>
      <c r="I214" s="10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5" width="14.33203125" customWidth="1"/>
    <col min="6" max="6" width="57.109375" customWidth="1"/>
    <col min="7" max="7" width="14.33203125" customWidth="1"/>
    <col min="8" max="8" width="21.5546875" customWidth="1"/>
    <col min="9" max="9" width="14.33203125" customWidth="1"/>
  </cols>
  <sheetData>
    <row r="1" spans="1:9" x14ac:dyDescent="0.3">
      <c r="A1" s="1" t="s">
        <v>236</v>
      </c>
      <c r="B1" s="1" t="s">
        <v>237</v>
      </c>
      <c r="C1" s="1" t="s">
        <v>238</v>
      </c>
      <c r="D1" s="1" t="s">
        <v>239</v>
      </c>
      <c r="E1" s="1" t="s">
        <v>240</v>
      </c>
      <c r="F1" s="1" t="s">
        <v>241</v>
      </c>
      <c r="G1" s="1" t="s">
        <v>242</v>
      </c>
      <c r="H1" s="1" t="s">
        <v>243</v>
      </c>
      <c r="I1" s="1" t="s">
        <v>244</v>
      </c>
    </row>
    <row r="2" spans="1:9" ht="33.9" customHeight="1" x14ac:dyDescent="0.3">
      <c r="A2" s="3" t="s">
        <v>245</v>
      </c>
      <c r="B2" s="3"/>
      <c r="C2" s="3"/>
      <c r="D2" s="3"/>
      <c r="E2" s="3"/>
      <c r="F2" s="3" t="s">
        <v>246</v>
      </c>
      <c r="G2" s="30">
        <v>102000</v>
      </c>
      <c r="H2" s="30">
        <v>100750</v>
      </c>
      <c r="I2" s="5">
        <f t="shared" ref="I2:I65" si="0">IF($G2=0,0,$H2/$G2)</f>
        <v>0.98774509803921573</v>
      </c>
    </row>
    <row r="3" spans="1:9" ht="17.7" customHeight="1" x14ac:dyDescent="0.3">
      <c r="A3" s="7"/>
      <c r="B3" s="7" t="s">
        <v>247</v>
      </c>
      <c r="C3" s="7"/>
      <c r="D3" s="7"/>
      <c r="E3" s="7"/>
      <c r="F3" s="7" t="s">
        <v>248</v>
      </c>
      <c r="G3" s="31">
        <v>2000</v>
      </c>
      <c r="H3" s="31">
        <v>750</v>
      </c>
      <c r="I3" s="10">
        <f t="shared" si="0"/>
        <v>0.375</v>
      </c>
    </row>
    <row r="4" spans="1:9" ht="33.9" customHeight="1" x14ac:dyDescent="0.3">
      <c r="A4" s="32"/>
      <c r="B4" s="32"/>
      <c r="C4" s="32" t="s">
        <v>481</v>
      </c>
      <c r="D4" s="32"/>
      <c r="E4" s="32"/>
      <c r="F4" s="32" t="s">
        <v>482</v>
      </c>
      <c r="G4" s="33">
        <v>2000</v>
      </c>
      <c r="H4" s="33">
        <v>750</v>
      </c>
      <c r="I4" s="10">
        <f t="shared" si="0"/>
        <v>0.375</v>
      </c>
    </row>
    <row r="5" spans="1:9" ht="17.7" customHeight="1" x14ac:dyDescent="0.3">
      <c r="A5" s="32" t="s">
        <v>59</v>
      </c>
      <c r="B5" s="32" t="s">
        <v>59</v>
      </c>
      <c r="C5" s="32" t="s">
        <v>59</v>
      </c>
      <c r="D5" s="32" t="s">
        <v>483</v>
      </c>
      <c r="E5" s="32" t="s">
        <v>250</v>
      </c>
      <c r="F5" s="32" t="s">
        <v>484</v>
      </c>
      <c r="G5" s="33">
        <v>2000</v>
      </c>
      <c r="H5" s="33">
        <v>750</v>
      </c>
      <c r="I5" s="10">
        <f t="shared" si="0"/>
        <v>0.375</v>
      </c>
    </row>
    <row r="6" spans="1:9" ht="17.7" customHeight="1" x14ac:dyDescent="0.3">
      <c r="A6" s="7"/>
      <c r="B6" s="7" t="s">
        <v>485</v>
      </c>
      <c r="C6" s="7"/>
      <c r="D6" s="7"/>
      <c r="E6" s="7"/>
      <c r="F6" s="7" t="s">
        <v>486</v>
      </c>
      <c r="G6" s="31">
        <v>100000</v>
      </c>
      <c r="H6" s="31">
        <v>100000</v>
      </c>
      <c r="I6" s="10">
        <f t="shared" si="0"/>
        <v>1</v>
      </c>
    </row>
    <row r="7" spans="1:9" ht="17.7" customHeight="1" x14ac:dyDescent="0.3">
      <c r="A7" s="32"/>
      <c r="B7" s="32"/>
      <c r="C7" s="32" t="s">
        <v>487</v>
      </c>
      <c r="D7" s="32"/>
      <c r="E7" s="32"/>
      <c r="F7" s="32" t="s">
        <v>488</v>
      </c>
      <c r="G7" s="33">
        <v>100000</v>
      </c>
      <c r="H7" s="33">
        <v>100000</v>
      </c>
      <c r="I7" s="10">
        <f t="shared" si="0"/>
        <v>1</v>
      </c>
    </row>
    <row r="8" spans="1:9" ht="49.95" customHeight="1" x14ac:dyDescent="0.3">
      <c r="A8" s="32" t="s">
        <v>59</v>
      </c>
      <c r="B8" s="32" t="s">
        <v>59</v>
      </c>
      <c r="C8" s="32" t="s">
        <v>59</v>
      </c>
      <c r="D8" s="32" t="s">
        <v>489</v>
      </c>
      <c r="E8" s="32" t="s">
        <v>250</v>
      </c>
      <c r="F8" s="32" t="s">
        <v>490</v>
      </c>
      <c r="G8" s="33">
        <v>100000</v>
      </c>
      <c r="H8" s="33">
        <v>100000</v>
      </c>
      <c r="I8" s="10">
        <f t="shared" si="0"/>
        <v>1</v>
      </c>
    </row>
    <row r="9" spans="1:9" ht="33.9" customHeight="1" x14ac:dyDescent="0.3">
      <c r="A9" s="3" t="s">
        <v>252</v>
      </c>
      <c r="B9" s="3"/>
      <c r="C9" s="3"/>
      <c r="D9" s="3"/>
      <c r="E9" s="3"/>
      <c r="F9" s="3" t="s">
        <v>253</v>
      </c>
      <c r="G9" s="30">
        <v>231000</v>
      </c>
      <c r="H9" s="30">
        <v>204070.46</v>
      </c>
      <c r="I9" s="5">
        <f t="shared" si="0"/>
        <v>0.88342190476190474</v>
      </c>
    </row>
    <row r="10" spans="1:9" ht="33.9" customHeight="1" x14ac:dyDescent="0.3">
      <c r="A10" s="7"/>
      <c r="B10" s="7" t="s">
        <v>254</v>
      </c>
      <c r="C10" s="7"/>
      <c r="D10" s="7"/>
      <c r="E10" s="7"/>
      <c r="F10" s="7" t="s">
        <v>255</v>
      </c>
      <c r="G10" s="31">
        <v>194000</v>
      </c>
      <c r="H10" s="31">
        <v>177550.46</v>
      </c>
      <c r="I10" s="10">
        <f t="shared" si="0"/>
        <v>0.91520855670103085</v>
      </c>
    </row>
    <row r="11" spans="1:9" ht="33.9" customHeight="1" x14ac:dyDescent="0.3">
      <c r="A11" s="32"/>
      <c r="B11" s="32"/>
      <c r="C11" s="32" t="s">
        <v>491</v>
      </c>
      <c r="D11" s="32"/>
      <c r="E11" s="32"/>
      <c r="F11" s="32" t="s">
        <v>492</v>
      </c>
      <c r="G11" s="33">
        <v>194000</v>
      </c>
      <c r="H11" s="33">
        <v>177550.46</v>
      </c>
      <c r="I11" s="10">
        <f t="shared" si="0"/>
        <v>0.91520855670103085</v>
      </c>
    </row>
    <row r="12" spans="1:9" ht="33.9" customHeight="1" x14ac:dyDescent="0.3">
      <c r="A12" s="32" t="s">
        <v>59</v>
      </c>
      <c r="B12" s="32" t="s">
        <v>59</v>
      </c>
      <c r="C12" s="32" t="s">
        <v>59</v>
      </c>
      <c r="D12" s="32" t="s">
        <v>493</v>
      </c>
      <c r="E12" s="32" t="s">
        <v>250</v>
      </c>
      <c r="F12" s="32" t="s">
        <v>494</v>
      </c>
      <c r="G12" s="33">
        <v>194000</v>
      </c>
      <c r="H12" s="33">
        <v>177550.46</v>
      </c>
      <c r="I12" s="10">
        <f t="shared" si="0"/>
        <v>0.91520855670103085</v>
      </c>
    </row>
    <row r="13" spans="1:9" ht="33.9" customHeight="1" x14ac:dyDescent="0.3">
      <c r="A13" s="7"/>
      <c r="B13" s="7" t="s">
        <v>495</v>
      </c>
      <c r="C13" s="7"/>
      <c r="D13" s="7"/>
      <c r="E13" s="7"/>
      <c r="F13" s="7" t="s">
        <v>496</v>
      </c>
      <c r="G13" s="31">
        <v>37000</v>
      </c>
      <c r="H13" s="31">
        <v>26520</v>
      </c>
      <c r="I13" s="10">
        <f t="shared" si="0"/>
        <v>0.71675675675675676</v>
      </c>
    </row>
    <row r="14" spans="1:9" ht="33.9" customHeight="1" x14ac:dyDescent="0.3">
      <c r="A14" s="32"/>
      <c r="B14" s="32"/>
      <c r="C14" s="32" t="s">
        <v>481</v>
      </c>
      <c r="D14" s="32"/>
      <c r="E14" s="32"/>
      <c r="F14" s="32" t="s">
        <v>482</v>
      </c>
      <c r="G14" s="33">
        <v>2000</v>
      </c>
      <c r="H14" s="33">
        <v>0</v>
      </c>
      <c r="I14" s="10">
        <f t="shared" si="0"/>
        <v>0</v>
      </c>
    </row>
    <row r="15" spans="1:9" ht="17.7" customHeight="1" x14ac:dyDescent="0.3">
      <c r="A15" s="32" t="s">
        <v>59</v>
      </c>
      <c r="B15" s="32" t="s">
        <v>59</v>
      </c>
      <c r="C15" s="32" t="s">
        <v>59</v>
      </c>
      <c r="D15" s="32" t="s">
        <v>483</v>
      </c>
      <c r="E15" s="32" t="s">
        <v>250</v>
      </c>
      <c r="F15" s="32" t="s">
        <v>484</v>
      </c>
      <c r="G15" s="33">
        <v>2000</v>
      </c>
      <c r="H15" s="33">
        <v>0</v>
      </c>
      <c r="I15" s="10">
        <f t="shared" si="0"/>
        <v>0</v>
      </c>
    </row>
    <row r="16" spans="1:9" ht="33.9" customHeight="1" x14ac:dyDescent="0.3">
      <c r="A16" s="32"/>
      <c r="B16" s="32"/>
      <c r="C16" s="32" t="s">
        <v>497</v>
      </c>
      <c r="D16" s="32"/>
      <c r="E16" s="32"/>
      <c r="F16" s="32" t="s">
        <v>498</v>
      </c>
      <c r="G16" s="33">
        <v>35000</v>
      </c>
      <c r="H16" s="33">
        <v>26520</v>
      </c>
      <c r="I16" s="10">
        <f t="shared" si="0"/>
        <v>0.75771428571428567</v>
      </c>
    </row>
    <row r="17" spans="1:9" ht="33.9" customHeight="1" x14ac:dyDescent="0.3">
      <c r="A17" s="32" t="s">
        <v>59</v>
      </c>
      <c r="B17" s="32" t="s">
        <v>59</v>
      </c>
      <c r="C17" s="32" t="s">
        <v>59</v>
      </c>
      <c r="D17" s="32" t="s">
        <v>499</v>
      </c>
      <c r="E17" s="32" t="s">
        <v>250</v>
      </c>
      <c r="F17" s="32" t="s">
        <v>500</v>
      </c>
      <c r="G17" s="33">
        <v>35000</v>
      </c>
      <c r="H17" s="33">
        <v>26520</v>
      </c>
      <c r="I17" s="10">
        <f t="shared" si="0"/>
        <v>0.75771428571428567</v>
      </c>
    </row>
    <row r="18" spans="1:9" ht="33.9" customHeight="1" x14ac:dyDescent="0.3">
      <c r="A18" s="3" t="s">
        <v>258</v>
      </c>
      <c r="B18" s="3"/>
      <c r="C18" s="3"/>
      <c r="D18" s="3"/>
      <c r="E18" s="3"/>
      <c r="F18" s="3" t="s">
        <v>259</v>
      </c>
      <c r="G18" s="30">
        <v>31630112</v>
      </c>
      <c r="H18" s="30">
        <v>31034347.969999999</v>
      </c>
      <c r="I18" s="5">
        <f t="shared" si="0"/>
        <v>0.98116465632496019</v>
      </c>
    </row>
    <row r="19" spans="1:9" ht="17.7" customHeight="1" x14ac:dyDescent="0.3">
      <c r="A19" s="7"/>
      <c r="B19" s="7" t="s">
        <v>501</v>
      </c>
      <c r="C19" s="7"/>
      <c r="D19" s="7"/>
      <c r="E19" s="7"/>
      <c r="F19" s="7" t="s">
        <v>502</v>
      </c>
      <c r="G19" s="31">
        <v>500000</v>
      </c>
      <c r="H19" s="31">
        <v>500000</v>
      </c>
      <c r="I19" s="10">
        <f t="shared" si="0"/>
        <v>1</v>
      </c>
    </row>
    <row r="20" spans="1:9" ht="17.7" customHeight="1" x14ac:dyDescent="0.3">
      <c r="A20" s="32"/>
      <c r="B20" s="32"/>
      <c r="C20" s="32" t="s">
        <v>487</v>
      </c>
      <c r="D20" s="32"/>
      <c r="E20" s="32"/>
      <c r="F20" s="32" t="s">
        <v>488</v>
      </c>
      <c r="G20" s="33">
        <v>500000</v>
      </c>
      <c r="H20" s="33">
        <v>500000</v>
      </c>
      <c r="I20" s="10">
        <f t="shared" si="0"/>
        <v>1</v>
      </c>
    </row>
    <row r="21" spans="1:9" ht="33.9" customHeight="1" x14ac:dyDescent="0.3">
      <c r="A21" s="32" t="s">
        <v>59</v>
      </c>
      <c r="B21" s="32" t="s">
        <v>59</v>
      </c>
      <c r="C21" s="32" t="s">
        <v>59</v>
      </c>
      <c r="D21" s="32" t="s">
        <v>338</v>
      </c>
      <c r="E21" s="32" t="s">
        <v>250</v>
      </c>
      <c r="F21" s="32" t="s">
        <v>503</v>
      </c>
      <c r="G21" s="33">
        <v>500000</v>
      </c>
      <c r="H21" s="33">
        <v>500000</v>
      </c>
      <c r="I21" s="10">
        <f t="shared" si="0"/>
        <v>1</v>
      </c>
    </row>
    <row r="22" spans="1:9" ht="33.9" customHeight="1" x14ac:dyDescent="0.3">
      <c r="A22" s="7"/>
      <c r="B22" s="7" t="s">
        <v>260</v>
      </c>
      <c r="C22" s="7"/>
      <c r="D22" s="7"/>
      <c r="E22" s="7"/>
      <c r="F22" s="7" t="s">
        <v>261</v>
      </c>
      <c r="G22" s="31">
        <v>14190043.24</v>
      </c>
      <c r="H22" s="31">
        <v>13658364.65</v>
      </c>
      <c r="I22" s="10">
        <f t="shared" si="0"/>
        <v>0.96253157365290731</v>
      </c>
    </row>
    <row r="23" spans="1:9" ht="33.9" customHeight="1" x14ac:dyDescent="0.3">
      <c r="A23" s="32"/>
      <c r="B23" s="32"/>
      <c r="C23" s="32" t="s">
        <v>481</v>
      </c>
      <c r="D23" s="32"/>
      <c r="E23" s="32"/>
      <c r="F23" s="32" t="s">
        <v>482</v>
      </c>
      <c r="G23" s="33">
        <v>2052686.24</v>
      </c>
      <c r="H23" s="33">
        <v>2052646.81</v>
      </c>
      <c r="I23" s="10">
        <f t="shared" si="0"/>
        <v>0.99998079102435067</v>
      </c>
    </row>
    <row r="24" spans="1:9" ht="33.9" customHeight="1" x14ac:dyDescent="0.3">
      <c r="A24" s="32" t="s">
        <v>59</v>
      </c>
      <c r="B24" s="32" t="s">
        <v>59</v>
      </c>
      <c r="C24" s="32" t="s">
        <v>59</v>
      </c>
      <c r="D24" s="32" t="s">
        <v>504</v>
      </c>
      <c r="E24" s="32" t="s">
        <v>250</v>
      </c>
      <c r="F24" s="32" t="s">
        <v>505</v>
      </c>
      <c r="G24" s="33">
        <v>321249</v>
      </c>
      <c r="H24" s="33">
        <v>321231.96000000002</v>
      </c>
      <c r="I24" s="10">
        <f t="shared" si="0"/>
        <v>0.99994695703332936</v>
      </c>
    </row>
    <row r="25" spans="1:9" ht="33.9" customHeight="1" x14ac:dyDescent="0.3">
      <c r="A25" s="32" t="s">
        <v>59</v>
      </c>
      <c r="B25" s="32" t="s">
        <v>59</v>
      </c>
      <c r="C25" s="32" t="s">
        <v>59</v>
      </c>
      <c r="D25" s="32" t="s">
        <v>506</v>
      </c>
      <c r="E25" s="32" t="s">
        <v>250</v>
      </c>
      <c r="F25" s="32" t="s">
        <v>507</v>
      </c>
      <c r="G25" s="33">
        <v>194</v>
      </c>
      <c r="H25" s="33">
        <v>193.27</v>
      </c>
      <c r="I25" s="10">
        <f t="shared" si="0"/>
        <v>0.99623711340206189</v>
      </c>
    </row>
    <row r="26" spans="1:9" ht="33.9" customHeight="1" x14ac:dyDescent="0.3">
      <c r="A26" s="32" t="s">
        <v>59</v>
      </c>
      <c r="B26" s="32" t="s">
        <v>59</v>
      </c>
      <c r="C26" s="32" t="s">
        <v>59</v>
      </c>
      <c r="D26" s="32" t="s">
        <v>508</v>
      </c>
      <c r="E26" s="32" t="s">
        <v>250</v>
      </c>
      <c r="F26" s="32" t="s">
        <v>509</v>
      </c>
      <c r="G26" s="33">
        <v>15642</v>
      </c>
      <c r="H26" s="33">
        <v>15641.74</v>
      </c>
      <c r="I26" s="10">
        <f t="shared" si="0"/>
        <v>0.99998337808464388</v>
      </c>
    </row>
    <row r="27" spans="1:9" ht="33.9" customHeight="1" x14ac:dyDescent="0.3">
      <c r="A27" s="32" t="s">
        <v>59</v>
      </c>
      <c r="B27" s="32" t="s">
        <v>59</v>
      </c>
      <c r="C27" s="32" t="s">
        <v>59</v>
      </c>
      <c r="D27" s="32" t="s">
        <v>510</v>
      </c>
      <c r="E27" s="32" t="s">
        <v>250</v>
      </c>
      <c r="F27" s="32" t="s">
        <v>511</v>
      </c>
      <c r="G27" s="33">
        <v>1274547.24</v>
      </c>
      <c r="H27" s="33">
        <v>1274534.3</v>
      </c>
      <c r="I27" s="10">
        <f t="shared" si="0"/>
        <v>0.99998984737513541</v>
      </c>
    </row>
    <row r="28" spans="1:9" ht="17.7" customHeight="1" x14ac:dyDescent="0.3">
      <c r="A28" s="32" t="s">
        <v>59</v>
      </c>
      <c r="B28" s="32" t="s">
        <v>59</v>
      </c>
      <c r="C28" s="32" t="s">
        <v>59</v>
      </c>
      <c r="D28" s="32" t="s">
        <v>512</v>
      </c>
      <c r="E28" s="32" t="s">
        <v>250</v>
      </c>
      <c r="F28" s="32" t="s">
        <v>513</v>
      </c>
      <c r="G28" s="33">
        <v>390</v>
      </c>
      <c r="H28" s="33">
        <v>390</v>
      </c>
      <c r="I28" s="10">
        <f t="shared" si="0"/>
        <v>1</v>
      </c>
    </row>
    <row r="29" spans="1:9" ht="33.9" customHeight="1" x14ac:dyDescent="0.3">
      <c r="A29" s="32" t="s">
        <v>59</v>
      </c>
      <c r="B29" s="32" t="s">
        <v>59</v>
      </c>
      <c r="C29" s="32" t="s">
        <v>59</v>
      </c>
      <c r="D29" s="32" t="s">
        <v>483</v>
      </c>
      <c r="E29" s="32" t="s">
        <v>250</v>
      </c>
      <c r="F29" s="32" t="s">
        <v>484</v>
      </c>
      <c r="G29" s="33">
        <v>369013</v>
      </c>
      <c r="H29" s="33">
        <v>369006.69</v>
      </c>
      <c r="I29" s="10">
        <f t="shared" si="0"/>
        <v>0.99998290033142467</v>
      </c>
    </row>
    <row r="30" spans="1:9" ht="33.9" customHeight="1" x14ac:dyDescent="0.3">
      <c r="A30" s="32" t="s">
        <v>59</v>
      </c>
      <c r="B30" s="32" t="s">
        <v>59</v>
      </c>
      <c r="C30" s="32" t="s">
        <v>59</v>
      </c>
      <c r="D30" s="32" t="s">
        <v>514</v>
      </c>
      <c r="E30" s="32" t="s">
        <v>250</v>
      </c>
      <c r="F30" s="32" t="s">
        <v>515</v>
      </c>
      <c r="G30" s="33">
        <v>4120</v>
      </c>
      <c r="H30" s="33">
        <v>4119.0200000000004</v>
      </c>
      <c r="I30" s="10">
        <f t="shared" si="0"/>
        <v>0.99976213592233021</v>
      </c>
    </row>
    <row r="31" spans="1:9" ht="17.7" customHeight="1" x14ac:dyDescent="0.3">
      <c r="A31" s="32" t="s">
        <v>59</v>
      </c>
      <c r="B31" s="32" t="s">
        <v>59</v>
      </c>
      <c r="C31" s="32" t="s">
        <v>59</v>
      </c>
      <c r="D31" s="32" t="s">
        <v>516</v>
      </c>
      <c r="E31" s="32" t="s">
        <v>250</v>
      </c>
      <c r="F31" s="32" t="s">
        <v>517</v>
      </c>
      <c r="G31" s="33">
        <v>84</v>
      </c>
      <c r="H31" s="33">
        <v>83.58</v>
      </c>
      <c r="I31" s="10">
        <f t="shared" si="0"/>
        <v>0.995</v>
      </c>
    </row>
    <row r="32" spans="1:9" ht="17.7" customHeight="1" x14ac:dyDescent="0.3">
      <c r="A32" s="32" t="s">
        <v>59</v>
      </c>
      <c r="B32" s="32" t="s">
        <v>59</v>
      </c>
      <c r="C32" s="32" t="s">
        <v>59</v>
      </c>
      <c r="D32" s="32" t="s">
        <v>518</v>
      </c>
      <c r="E32" s="32" t="s">
        <v>250</v>
      </c>
      <c r="F32" s="32" t="s">
        <v>519</v>
      </c>
      <c r="G32" s="33">
        <v>45782</v>
      </c>
      <c r="H32" s="33">
        <v>45782</v>
      </c>
      <c r="I32" s="10">
        <f t="shared" si="0"/>
        <v>1</v>
      </c>
    </row>
    <row r="33" spans="1:9" ht="17.7" customHeight="1" x14ac:dyDescent="0.3">
      <c r="A33" s="32" t="s">
        <v>59</v>
      </c>
      <c r="B33" s="32" t="s">
        <v>59</v>
      </c>
      <c r="C33" s="32" t="s">
        <v>59</v>
      </c>
      <c r="D33" s="32" t="s">
        <v>520</v>
      </c>
      <c r="E33" s="32" t="s">
        <v>250</v>
      </c>
      <c r="F33" s="32" t="s">
        <v>521</v>
      </c>
      <c r="G33" s="33">
        <v>11221</v>
      </c>
      <c r="H33" s="33">
        <v>11221</v>
      </c>
      <c r="I33" s="10">
        <f t="shared" si="0"/>
        <v>1</v>
      </c>
    </row>
    <row r="34" spans="1:9" ht="33.9" customHeight="1" x14ac:dyDescent="0.3">
      <c r="A34" s="32" t="s">
        <v>59</v>
      </c>
      <c r="B34" s="32" t="s">
        <v>59</v>
      </c>
      <c r="C34" s="32" t="s">
        <v>59</v>
      </c>
      <c r="D34" s="32" t="s">
        <v>522</v>
      </c>
      <c r="E34" s="32" t="s">
        <v>250</v>
      </c>
      <c r="F34" s="32" t="s">
        <v>523</v>
      </c>
      <c r="G34" s="33">
        <v>6822</v>
      </c>
      <c r="H34" s="33">
        <v>6821.43</v>
      </c>
      <c r="I34" s="10">
        <f t="shared" si="0"/>
        <v>0.99991644678979774</v>
      </c>
    </row>
    <row r="35" spans="1:9" ht="33.9" customHeight="1" x14ac:dyDescent="0.3">
      <c r="A35" s="32" t="s">
        <v>59</v>
      </c>
      <c r="B35" s="32" t="s">
        <v>59</v>
      </c>
      <c r="C35" s="32" t="s">
        <v>59</v>
      </c>
      <c r="D35" s="32" t="s">
        <v>524</v>
      </c>
      <c r="E35" s="32" t="s">
        <v>250</v>
      </c>
      <c r="F35" s="32" t="s">
        <v>525</v>
      </c>
      <c r="G35" s="33">
        <v>2158</v>
      </c>
      <c r="H35" s="33">
        <v>2157.85</v>
      </c>
      <c r="I35" s="10">
        <f t="shared" si="0"/>
        <v>0.99993049119555144</v>
      </c>
    </row>
    <row r="36" spans="1:9" ht="33.9" customHeight="1" x14ac:dyDescent="0.3">
      <c r="A36" s="32" t="s">
        <v>59</v>
      </c>
      <c r="B36" s="32" t="s">
        <v>59</v>
      </c>
      <c r="C36" s="32" t="s">
        <v>59</v>
      </c>
      <c r="D36" s="32" t="s">
        <v>526</v>
      </c>
      <c r="E36" s="32" t="s">
        <v>250</v>
      </c>
      <c r="F36" s="32" t="s">
        <v>527</v>
      </c>
      <c r="G36" s="33">
        <v>504</v>
      </c>
      <c r="H36" s="33">
        <v>503.97</v>
      </c>
      <c r="I36" s="10">
        <f t="shared" si="0"/>
        <v>0.99994047619047621</v>
      </c>
    </row>
    <row r="37" spans="1:9" ht="17.7" customHeight="1" x14ac:dyDescent="0.3">
      <c r="A37" s="32" t="s">
        <v>59</v>
      </c>
      <c r="B37" s="32" t="s">
        <v>59</v>
      </c>
      <c r="C37" s="32" t="s">
        <v>59</v>
      </c>
      <c r="D37" s="32" t="s">
        <v>528</v>
      </c>
      <c r="E37" s="32" t="s">
        <v>250</v>
      </c>
      <c r="F37" s="32" t="s">
        <v>529</v>
      </c>
      <c r="G37" s="33">
        <v>960</v>
      </c>
      <c r="H37" s="33">
        <v>960</v>
      </c>
      <c r="I37" s="10">
        <f t="shared" si="0"/>
        <v>1</v>
      </c>
    </row>
    <row r="38" spans="1:9" ht="17.7" customHeight="1" x14ac:dyDescent="0.3">
      <c r="A38" s="32"/>
      <c r="B38" s="32"/>
      <c r="C38" s="32" t="s">
        <v>487</v>
      </c>
      <c r="D38" s="32"/>
      <c r="E38" s="32"/>
      <c r="F38" s="32" t="s">
        <v>488</v>
      </c>
      <c r="G38" s="33">
        <v>184430</v>
      </c>
      <c r="H38" s="33">
        <v>184430</v>
      </c>
      <c r="I38" s="10">
        <f t="shared" si="0"/>
        <v>1</v>
      </c>
    </row>
    <row r="39" spans="1:9" ht="33.9" customHeight="1" x14ac:dyDescent="0.3">
      <c r="A39" s="32" t="s">
        <v>59</v>
      </c>
      <c r="B39" s="32" t="s">
        <v>59</v>
      </c>
      <c r="C39" s="32" t="s">
        <v>59</v>
      </c>
      <c r="D39" s="32" t="s">
        <v>530</v>
      </c>
      <c r="E39" s="32" t="s">
        <v>250</v>
      </c>
      <c r="F39" s="32" t="s">
        <v>531</v>
      </c>
      <c r="G39" s="33">
        <v>184430</v>
      </c>
      <c r="H39" s="33">
        <v>184430</v>
      </c>
      <c r="I39" s="10">
        <f t="shared" si="0"/>
        <v>1</v>
      </c>
    </row>
    <row r="40" spans="1:9" ht="33.9" customHeight="1" x14ac:dyDescent="0.3">
      <c r="A40" s="32"/>
      <c r="B40" s="32"/>
      <c r="C40" s="32" t="s">
        <v>491</v>
      </c>
      <c r="D40" s="32"/>
      <c r="E40" s="32"/>
      <c r="F40" s="32" t="s">
        <v>492</v>
      </c>
      <c r="G40" s="33">
        <v>7350</v>
      </c>
      <c r="H40" s="33">
        <v>7346.82</v>
      </c>
      <c r="I40" s="10">
        <f t="shared" si="0"/>
        <v>0.99956734693877547</v>
      </c>
    </row>
    <row r="41" spans="1:9" ht="33.9" customHeight="1" x14ac:dyDescent="0.3">
      <c r="A41" s="32" t="s">
        <v>59</v>
      </c>
      <c r="B41" s="32" t="s">
        <v>59</v>
      </c>
      <c r="C41" s="32" t="s">
        <v>59</v>
      </c>
      <c r="D41" s="32" t="s">
        <v>532</v>
      </c>
      <c r="E41" s="32" t="s">
        <v>250</v>
      </c>
      <c r="F41" s="32" t="s">
        <v>533</v>
      </c>
      <c r="G41" s="33">
        <v>7350</v>
      </c>
      <c r="H41" s="33">
        <v>7346.82</v>
      </c>
      <c r="I41" s="10">
        <f t="shared" si="0"/>
        <v>0.99956734693877547</v>
      </c>
    </row>
    <row r="42" spans="1:9" ht="33.9" customHeight="1" x14ac:dyDescent="0.3">
      <c r="A42" s="32"/>
      <c r="B42" s="32"/>
      <c r="C42" s="32" t="s">
        <v>497</v>
      </c>
      <c r="D42" s="32"/>
      <c r="E42" s="32"/>
      <c r="F42" s="32" t="s">
        <v>498</v>
      </c>
      <c r="G42" s="33">
        <v>709265</v>
      </c>
      <c r="H42" s="33">
        <v>709263.94</v>
      </c>
      <c r="I42" s="10">
        <f t="shared" si="0"/>
        <v>0.99999850549512515</v>
      </c>
    </row>
    <row r="43" spans="1:9" ht="33.9" customHeight="1" x14ac:dyDescent="0.3">
      <c r="A43" s="32" t="s">
        <v>59</v>
      </c>
      <c r="B43" s="32" t="s">
        <v>59</v>
      </c>
      <c r="C43" s="32" t="s">
        <v>59</v>
      </c>
      <c r="D43" s="32" t="s">
        <v>534</v>
      </c>
      <c r="E43" s="32" t="s">
        <v>250</v>
      </c>
      <c r="F43" s="32" t="s">
        <v>535</v>
      </c>
      <c r="G43" s="33">
        <v>557417</v>
      </c>
      <c r="H43" s="33">
        <v>557416.75</v>
      </c>
      <c r="I43" s="10">
        <f t="shared" si="0"/>
        <v>0.9999995515027349</v>
      </c>
    </row>
    <row r="44" spans="1:9" ht="33.9" customHeight="1" x14ac:dyDescent="0.3">
      <c r="A44" s="32" t="s">
        <v>59</v>
      </c>
      <c r="B44" s="32" t="s">
        <v>59</v>
      </c>
      <c r="C44" s="32" t="s">
        <v>59</v>
      </c>
      <c r="D44" s="32" t="s">
        <v>536</v>
      </c>
      <c r="E44" s="32" t="s">
        <v>250</v>
      </c>
      <c r="F44" s="32" t="s">
        <v>537</v>
      </c>
      <c r="G44" s="33">
        <v>41914</v>
      </c>
      <c r="H44" s="33">
        <v>41913.9</v>
      </c>
      <c r="I44" s="10">
        <f t="shared" si="0"/>
        <v>0.99999761416233246</v>
      </c>
    </row>
    <row r="45" spans="1:9" ht="33.9" customHeight="1" x14ac:dyDescent="0.3">
      <c r="A45" s="32" t="s">
        <v>59</v>
      </c>
      <c r="B45" s="32" t="s">
        <v>59</v>
      </c>
      <c r="C45" s="32" t="s">
        <v>59</v>
      </c>
      <c r="D45" s="32" t="s">
        <v>538</v>
      </c>
      <c r="E45" s="32" t="s">
        <v>250</v>
      </c>
      <c r="F45" s="32" t="s">
        <v>539</v>
      </c>
      <c r="G45" s="33">
        <v>102635</v>
      </c>
      <c r="H45" s="33">
        <v>102634.34</v>
      </c>
      <c r="I45" s="10">
        <f t="shared" si="0"/>
        <v>0.99999356944512108</v>
      </c>
    </row>
    <row r="46" spans="1:9" ht="33.9" customHeight="1" x14ac:dyDescent="0.3">
      <c r="A46" s="32" t="s">
        <v>59</v>
      </c>
      <c r="B46" s="32" t="s">
        <v>59</v>
      </c>
      <c r="C46" s="32" t="s">
        <v>59</v>
      </c>
      <c r="D46" s="32" t="s">
        <v>540</v>
      </c>
      <c r="E46" s="32" t="s">
        <v>250</v>
      </c>
      <c r="F46" s="32" t="s">
        <v>541</v>
      </c>
      <c r="G46" s="33">
        <v>7299</v>
      </c>
      <c r="H46" s="33">
        <v>7298.95</v>
      </c>
      <c r="I46" s="10">
        <f t="shared" si="0"/>
        <v>0.99999314974654063</v>
      </c>
    </row>
    <row r="47" spans="1:9" ht="33.9" customHeight="1" x14ac:dyDescent="0.3">
      <c r="A47" s="32"/>
      <c r="B47" s="32"/>
      <c r="C47" s="32" t="s">
        <v>542</v>
      </c>
      <c r="D47" s="32"/>
      <c r="E47" s="32"/>
      <c r="F47" s="32" t="s">
        <v>543</v>
      </c>
      <c r="G47" s="33">
        <v>11236312</v>
      </c>
      <c r="H47" s="33">
        <v>10704677.08</v>
      </c>
      <c r="I47" s="10">
        <f t="shared" si="0"/>
        <v>0.95268599519130481</v>
      </c>
    </row>
    <row r="48" spans="1:9" ht="33.9" customHeight="1" x14ac:dyDescent="0.3">
      <c r="A48" s="32" t="s">
        <v>59</v>
      </c>
      <c r="B48" s="32" t="s">
        <v>59</v>
      </c>
      <c r="C48" s="32" t="s">
        <v>59</v>
      </c>
      <c r="D48" s="32" t="s">
        <v>544</v>
      </c>
      <c r="E48" s="32" t="s">
        <v>250</v>
      </c>
      <c r="F48" s="32" t="s">
        <v>545</v>
      </c>
      <c r="G48" s="33">
        <v>11221312</v>
      </c>
      <c r="H48" s="33">
        <v>10689740.08</v>
      </c>
      <c r="I48" s="10">
        <f t="shared" si="0"/>
        <v>0.95262836288662145</v>
      </c>
    </row>
    <row r="49" spans="1:9" ht="17.7" customHeight="1" x14ac:dyDescent="0.3">
      <c r="A49" s="32" t="s">
        <v>59</v>
      </c>
      <c r="B49" s="32" t="s">
        <v>59</v>
      </c>
      <c r="C49" s="32" t="s">
        <v>59</v>
      </c>
      <c r="D49" s="32" t="s">
        <v>546</v>
      </c>
      <c r="E49" s="32" t="s">
        <v>250</v>
      </c>
      <c r="F49" s="32" t="s">
        <v>547</v>
      </c>
      <c r="G49" s="33">
        <v>15000</v>
      </c>
      <c r="H49" s="33">
        <v>14937</v>
      </c>
      <c r="I49" s="10">
        <f t="shared" si="0"/>
        <v>0.99580000000000002</v>
      </c>
    </row>
    <row r="50" spans="1:9" ht="33.9" customHeight="1" x14ac:dyDescent="0.3">
      <c r="A50" s="7"/>
      <c r="B50" s="7" t="s">
        <v>270</v>
      </c>
      <c r="C50" s="7"/>
      <c r="D50" s="7"/>
      <c r="E50" s="7"/>
      <c r="F50" s="7" t="s">
        <v>271</v>
      </c>
      <c r="G50" s="31">
        <v>16940068.760000002</v>
      </c>
      <c r="H50" s="31">
        <v>16875983.32</v>
      </c>
      <c r="I50" s="10">
        <f t="shared" si="0"/>
        <v>0.99621693153032975</v>
      </c>
    </row>
    <row r="51" spans="1:9" ht="33.9" customHeight="1" x14ac:dyDescent="0.3">
      <c r="A51" s="32"/>
      <c r="B51" s="32"/>
      <c r="C51" s="32" t="s">
        <v>481</v>
      </c>
      <c r="D51" s="32"/>
      <c r="E51" s="32"/>
      <c r="F51" s="32" t="s">
        <v>482</v>
      </c>
      <c r="G51" s="33">
        <v>11565.76</v>
      </c>
      <c r="H51" s="33">
        <v>11565.76</v>
      </c>
      <c r="I51" s="10">
        <f t="shared" si="0"/>
        <v>1</v>
      </c>
    </row>
    <row r="52" spans="1:9" ht="17.7" customHeight="1" x14ac:dyDescent="0.3">
      <c r="A52" s="32" t="s">
        <v>59</v>
      </c>
      <c r="B52" s="32" t="s">
        <v>59</v>
      </c>
      <c r="C52" s="32" t="s">
        <v>59</v>
      </c>
      <c r="D52" s="32" t="s">
        <v>508</v>
      </c>
      <c r="E52" s="32" t="s">
        <v>250</v>
      </c>
      <c r="F52" s="32" t="s">
        <v>509</v>
      </c>
      <c r="G52" s="33">
        <v>374.67</v>
      </c>
      <c r="H52" s="33">
        <v>374.67</v>
      </c>
      <c r="I52" s="10">
        <f t="shared" si="0"/>
        <v>1</v>
      </c>
    </row>
    <row r="53" spans="1:9" ht="17.7" customHeight="1" x14ac:dyDescent="0.3">
      <c r="A53" s="32" t="s">
        <v>59</v>
      </c>
      <c r="B53" s="32" t="s">
        <v>59</v>
      </c>
      <c r="C53" s="32" t="s">
        <v>59</v>
      </c>
      <c r="D53" s="32" t="s">
        <v>514</v>
      </c>
      <c r="E53" s="32" t="s">
        <v>250</v>
      </c>
      <c r="F53" s="32" t="s">
        <v>515</v>
      </c>
      <c r="G53" s="33">
        <v>285.04000000000002</v>
      </c>
      <c r="H53" s="33">
        <v>285.04000000000002</v>
      </c>
      <c r="I53" s="10">
        <f t="shared" si="0"/>
        <v>1</v>
      </c>
    </row>
    <row r="54" spans="1:9" ht="17.7" customHeight="1" x14ac:dyDescent="0.3">
      <c r="A54" s="32" t="s">
        <v>59</v>
      </c>
      <c r="B54" s="32" t="s">
        <v>59</v>
      </c>
      <c r="C54" s="32" t="s">
        <v>59</v>
      </c>
      <c r="D54" s="32" t="s">
        <v>548</v>
      </c>
      <c r="E54" s="32" t="s">
        <v>250</v>
      </c>
      <c r="F54" s="32" t="s">
        <v>549</v>
      </c>
      <c r="G54" s="33">
        <v>9770.0499999999993</v>
      </c>
      <c r="H54" s="33">
        <v>9770.0499999999993</v>
      </c>
      <c r="I54" s="10">
        <f t="shared" si="0"/>
        <v>1</v>
      </c>
    </row>
    <row r="55" spans="1:9" ht="17.7" customHeight="1" x14ac:dyDescent="0.3">
      <c r="A55" s="32" t="s">
        <v>59</v>
      </c>
      <c r="B55" s="32" t="s">
        <v>59</v>
      </c>
      <c r="C55" s="32" t="s">
        <v>59</v>
      </c>
      <c r="D55" s="32" t="s">
        <v>518</v>
      </c>
      <c r="E55" s="32" t="s">
        <v>250</v>
      </c>
      <c r="F55" s="32" t="s">
        <v>519</v>
      </c>
      <c r="G55" s="33">
        <v>720</v>
      </c>
      <c r="H55" s="33">
        <v>720</v>
      </c>
      <c r="I55" s="10">
        <f t="shared" si="0"/>
        <v>1</v>
      </c>
    </row>
    <row r="56" spans="1:9" ht="17.7" customHeight="1" x14ac:dyDescent="0.3">
      <c r="A56" s="32" t="s">
        <v>59</v>
      </c>
      <c r="B56" s="32" t="s">
        <v>59</v>
      </c>
      <c r="C56" s="32" t="s">
        <v>59</v>
      </c>
      <c r="D56" s="32" t="s">
        <v>520</v>
      </c>
      <c r="E56" s="32" t="s">
        <v>250</v>
      </c>
      <c r="F56" s="32" t="s">
        <v>521</v>
      </c>
      <c r="G56" s="33">
        <v>416</v>
      </c>
      <c r="H56" s="33">
        <v>416</v>
      </c>
      <c r="I56" s="10">
        <f t="shared" si="0"/>
        <v>1</v>
      </c>
    </row>
    <row r="57" spans="1:9" ht="49.95" customHeight="1" x14ac:dyDescent="0.3">
      <c r="A57" s="32"/>
      <c r="B57" s="32"/>
      <c r="C57" s="32" t="s">
        <v>550</v>
      </c>
      <c r="D57" s="32"/>
      <c r="E57" s="32"/>
      <c r="F57" s="32" t="s">
        <v>551</v>
      </c>
      <c r="G57" s="33">
        <v>27335</v>
      </c>
      <c r="H57" s="33">
        <v>0</v>
      </c>
      <c r="I57" s="10">
        <f t="shared" si="0"/>
        <v>0</v>
      </c>
    </row>
    <row r="58" spans="1:9" ht="17.7" customHeight="1" x14ac:dyDescent="0.3">
      <c r="A58" s="32" t="s">
        <v>59</v>
      </c>
      <c r="B58" s="32" t="s">
        <v>59</v>
      </c>
      <c r="C58" s="32" t="s">
        <v>59</v>
      </c>
      <c r="D58" s="32" t="s">
        <v>483</v>
      </c>
      <c r="E58" s="32" t="s">
        <v>104</v>
      </c>
      <c r="F58" s="32" t="s">
        <v>484</v>
      </c>
      <c r="G58" s="33">
        <v>27335</v>
      </c>
      <c r="H58" s="33">
        <v>0</v>
      </c>
      <c r="I58" s="10">
        <f t="shared" si="0"/>
        <v>0</v>
      </c>
    </row>
    <row r="59" spans="1:9" ht="49.95" customHeight="1" x14ac:dyDescent="0.3">
      <c r="A59" s="32"/>
      <c r="B59" s="32"/>
      <c r="C59" s="32" t="s">
        <v>552</v>
      </c>
      <c r="D59" s="32"/>
      <c r="E59" s="32"/>
      <c r="F59" s="32" t="s">
        <v>553</v>
      </c>
      <c r="G59" s="33">
        <v>4824</v>
      </c>
      <c r="H59" s="33">
        <v>0</v>
      </c>
      <c r="I59" s="10">
        <f t="shared" si="0"/>
        <v>0</v>
      </c>
    </row>
    <row r="60" spans="1:9" ht="17.7" customHeight="1" x14ac:dyDescent="0.3">
      <c r="A60" s="32" t="s">
        <v>59</v>
      </c>
      <c r="B60" s="32" t="s">
        <v>59</v>
      </c>
      <c r="C60" s="32" t="s">
        <v>59</v>
      </c>
      <c r="D60" s="32" t="s">
        <v>483</v>
      </c>
      <c r="E60" s="32" t="s">
        <v>112</v>
      </c>
      <c r="F60" s="32" t="s">
        <v>484</v>
      </c>
      <c r="G60" s="33">
        <v>4824</v>
      </c>
      <c r="H60" s="33">
        <v>0</v>
      </c>
      <c r="I60" s="10">
        <f t="shared" si="0"/>
        <v>0</v>
      </c>
    </row>
    <row r="61" spans="1:9" ht="33.9" customHeight="1" x14ac:dyDescent="0.3">
      <c r="A61" s="32"/>
      <c r="B61" s="32"/>
      <c r="C61" s="32" t="s">
        <v>542</v>
      </c>
      <c r="D61" s="32"/>
      <c r="E61" s="32"/>
      <c r="F61" s="32" t="s">
        <v>543</v>
      </c>
      <c r="G61" s="33">
        <v>139972</v>
      </c>
      <c r="H61" s="33">
        <v>108045.56</v>
      </c>
      <c r="I61" s="10">
        <f t="shared" si="0"/>
        <v>0.77190838167633524</v>
      </c>
    </row>
    <row r="62" spans="1:9" ht="33.9" customHeight="1" x14ac:dyDescent="0.3">
      <c r="A62" s="32" t="s">
        <v>59</v>
      </c>
      <c r="B62" s="32" t="s">
        <v>59</v>
      </c>
      <c r="C62" s="32" t="s">
        <v>59</v>
      </c>
      <c r="D62" s="32" t="s">
        <v>544</v>
      </c>
      <c r="E62" s="32" t="s">
        <v>250</v>
      </c>
      <c r="F62" s="32" t="s">
        <v>545</v>
      </c>
      <c r="G62" s="33">
        <v>139972</v>
      </c>
      <c r="H62" s="33">
        <v>108045.56</v>
      </c>
      <c r="I62" s="10">
        <f t="shared" si="0"/>
        <v>0.77190838167633524</v>
      </c>
    </row>
    <row r="63" spans="1:9" ht="33.9" customHeight="1" x14ac:dyDescent="0.3">
      <c r="A63" s="32"/>
      <c r="B63" s="32"/>
      <c r="C63" s="32" t="s">
        <v>554</v>
      </c>
      <c r="D63" s="32"/>
      <c r="E63" s="32"/>
      <c r="F63" s="32" t="s">
        <v>555</v>
      </c>
      <c r="G63" s="33">
        <v>14242855</v>
      </c>
      <c r="H63" s="33">
        <v>14242855</v>
      </c>
      <c r="I63" s="10">
        <f t="shared" si="0"/>
        <v>1</v>
      </c>
    </row>
    <row r="64" spans="1:9" ht="17.7" customHeight="1" x14ac:dyDescent="0.3">
      <c r="A64" s="32" t="s">
        <v>59</v>
      </c>
      <c r="B64" s="32" t="s">
        <v>59</v>
      </c>
      <c r="C64" s="32" t="s">
        <v>59</v>
      </c>
      <c r="D64" s="32" t="s">
        <v>544</v>
      </c>
      <c r="E64" s="32" t="s">
        <v>104</v>
      </c>
      <c r="F64" s="32" t="s">
        <v>545</v>
      </c>
      <c r="G64" s="33">
        <v>14242855</v>
      </c>
      <c r="H64" s="33">
        <v>14242855</v>
      </c>
      <c r="I64" s="10">
        <f t="shared" si="0"/>
        <v>1</v>
      </c>
    </row>
    <row r="65" spans="1:9" ht="49.95" customHeight="1" x14ac:dyDescent="0.3">
      <c r="A65" s="32"/>
      <c r="B65" s="32"/>
      <c r="C65" s="32" t="s">
        <v>556</v>
      </c>
      <c r="D65" s="32"/>
      <c r="E65" s="32"/>
      <c r="F65" s="32" t="s">
        <v>557</v>
      </c>
      <c r="G65" s="33">
        <v>2513517</v>
      </c>
      <c r="H65" s="33">
        <v>2513517</v>
      </c>
      <c r="I65" s="10">
        <f t="shared" si="0"/>
        <v>1</v>
      </c>
    </row>
    <row r="66" spans="1:9" ht="17.7" customHeight="1" x14ac:dyDescent="0.3">
      <c r="A66" s="32" t="s">
        <v>59</v>
      </c>
      <c r="B66" s="32" t="s">
        <v>59</v>
      </c>
      <c r="C66" s="32" t="s">
        <v>59</v>
      </c>
      <c r="D66" s="32" t="s">
        <v>544</v>
      </c>
      <c r="E66" s="32" t="s">
        <v>112</v>
      </c>
      <c r="F66" s="32" t="s">
        <v>545</v>
      </c>
      <c r="G66" s="33">
        <v>2513517</v>
      </c>
      <c r="H66" s="33">
        <v>2513517</v>
      </c>
      <c r="I66" s="10">
        <f t="shared" ref="I66:I129" si="1">IF($G66=0,0,$H66/$G66)</f>
        <v>1</v>
      </c>
    </row>
    <row r="67" spans="1:9" ht="33.9" customHeight="1" x14ac:dyDescent="0.3">
      <c r="A67" s="3" t="s">
        <v>274</v>
      </c>
      <c r="B67" s="3"/>
      <c r="C67" s="3"/>
      <c r="D67" s="3"/>
      <c r="E67" s="3"/>
      <c r="F67" s="3" t="s">
        <v>275</v>
      </c>
      <c r="G67" s="30">
        <v>561681</v>
      </c>
      <c r="H67" s="30">
        <v>555419.06000000006</v>
      </c>
      <c r="I67" s="5">
        <f t="shared" si="1"/>
        <v>0.98885142990416275</v>
      </c>
    </row>
    <row r="68" spans="1:9" ht="33.9" customHeight="1" x14ac:dyDescent="0.3">
      <c r="A68" s="7"/>
      <c r="B68" s="7" t="s">
        <v>276</v>
      </c>
      <c r="C68" s="7"/>
      <c r="D68" s="7"/>
      <c r="E68" s="7"/>
      <c r="F68" s="7" t="s">
        <v>277</v>
      </c>
      <c r="G68" s="31">
        <v>561681</v>
      </c>
      <c r="H68" s="31">
        <v>555419.06000000006</v>
      </c>
      <c r="I68" s="10">
        <f t="shared" si="1"/>
        <v>0.98885142990416275</v>
      </c>
    </row>
    <row r="69" spans="1:9" ht="33.9" customHeight="1" x14ac:dyDescent="0.3">
      <c r="A69" s="32"/>
      <c r="B69" s="32"/>
      <c r="C69" s="32" t="s">
        <v>481</v>
      </c>
      <c r="D69" s="32"/>
      <c r="E69" s="32"/>
      <c r="F69" s="32" t="s">
        <v>482</v>
      </c>
      <c r="G69" s="33">
        <v>354610.91</v>
      </c>
      <c r="H69" s="33">
        <v>354530.84</v>
      </c>
      <c r="I69" s="10">
        <f t="shared" si="1"/>
        <v>0.9997742032245992</v>
      </c>
    </row>
    <row r="70" spans="1:9" ht="33.9" customHeight="1" x14ac:dyDescent="0.3">
      <c r="A70" s="32" t="s">
        <v>59</v>
      </c>
      <c r="B70" s="32" t="s">
        <v>59</v>
      </c>
      <c r="C70" s="32" t="s">
        <v>59</v>
      </c>
      <c r="D70" s="32" t="s">
        <v>504</v>
      </c>
      <c r="E70" s="32" t="s">
        <v>250</v>
      </c>
      <c r="F70" s="32" t="s">
        <v>505</v>
      </c>
      <c r="G70" s="33">
        <v>1962</v>
      </c>
      <c r="H70" s="33">
        <v>1961.86</v>
      </c>
      <c r="I70" s="10">
        <f t="shared" si="1"/>
        <v>0.99992864424057082</v>
      </c>
    </row>
    <row r="71" spans="1:9" ht="33.9" customHeight="1" x14ac:dyDescent="0.3">
      <c r="A71" s="32" t="s">
        <v>59</v>
      </c>
      <c r="B71" s="32" t="s">
        <v>59</v>
      </c>
      <c r="C71" s="32" t="s">
        <v>59</v>
      </c>
      <c r="D71" s="32" t="s">
        <v>508</v>
      </c>
      <c r="E71" s="32" t="s">
        <v>250</v>
      </c>
      <c r="F71" s="32" t="s">
        <v>509</v>
      </c>
      <c r="G71" s="33">
        <v>124865.18</v>
      </c>
      <c r="H71" s="33">
        <v>124789.16</v>
      </c>
      <c r="I71" s="10">
        <f t="shared" si="1"/>
        <v>0.9993911833547191</v>
      </c>
    </row>
    <row r="72" spans="1:9" ht="17.7" customHeight="1" x14ac:dyDescent="0.3">
      <c r="A72" s="32" t="s">
        <v>59</v>
      </c>
      <c r="B72" s="32" t="s">
        <v>59</v>
      </c>
      <c r="C72" s="32" t="s">
        <v>59</v>
      </c>
      <c r="D72" s="32" t="s">
        <v>510</v>
      </c>
      <c r="E72" s="32" t="s">
        <v>250</v>
      </c>
      <c r="F72" s="32" t="s">
        <v>511</v>
      </c>
      <c r="G72" s="33">
        <v>46334.03</v>
      </c>
      <c r="H72" s="33">
        <v>46334.03</v>
      </c>
      <c r="I72" s="10">
        <f t="shared" si="1"/>
        <v>1</v>
      </c>
    </row>
    <row r="73" spans="1:9" ht="33.9" customHeight="1" x14ac:dyDescent="0.3">
      <c r="A73" s="32" t="s">
        <v>59</v>
      </c>
      <c r="B73" s="32" t="s">
        <v>59</v>
      </c>
      <c r="C73" s="32" t="s">
        <v>59</v>
      </c>
      <c r="D73" s="32" t="s">
        <v>483</v>
      </c>
      <c r="E73" s="32" t="s">
        <v>250</v>
      </c>
      <c r="F73" s="32" t="s">
        <v>484</v>
      </c>
      <c r="G73" s="33">
        <v>54360.959999999999</v>
      </c>
      <c r="H73" s="33">
        <v>54357.16</v>
      </c>
      <c r="I73" s="10">
        <f t="shared" si="1"/>
        <v>0.99993009689306456</v>
      </c>
    </row>
    <row r="74" spans="1:9" ht="17.7" customHeight="1" x14ac:dyDescent="0.3">
      <c r="A74" s="32" t="s">
        <v>59</v>
      </c>
      <c r="B74" s="32" t="s">
        <v>59</v>
      </c>
      <c r="C74" s="32" t="s">
        <v>59</v>
      </c>
      <c r="D74" s="32" t="s">
        <v>558</v>
      </c>
      <c r="E74" s="32" t="s">
        <v>250</v>
      </c>
      <c r="F74" s="32" t="s">
        <v>559</v>
      </c>
      <c r="G74" s="33">
        <v>65050</v>
      </c>
      <c r="H74" s="33">
        <v>65050</v>
      </c>
      <c r="I74" s="10">
        <f t="shared" si="1"/>
        <v>1</v>
      </c>
    </row>
    <row r="75" spans="1:9" ht="17.7" customHeight="1" x14ac:dyDescent="0.3">
      <c r="A75" s="32" t="s">
        <v>59</v>
      </c>
      <c r="B75" s="32" t="s">
        <v>59</v>
      </c>
      <c r="C75" s="32" t="s">
        <v>59</v>
      </c>
      <c r="D75" s="32" t="s">
        <v>518</v>
      </c>
      <c r="E75" s="32" t="s">
        <v>250</v>
      </c>
      <c r="F75" s="32" t="s">
        <v>519</v>
      </c>
      <c r="G75" s="33">
        <v>980</v>
      </c>
      <c r="H75" s="33">
        <v>980</v>
      </c>
      <c r="I75" s="10">
        <f t="shared" si="1"/>
        <v>1</v>
      </c>
    </row>
    <row r="76" spans="1:9" ht="17.7" customHeight="1" x14ac:dyDescent="0.3">
      <c r="A76" s="32" t="s">
        <v>59</v>
      </c>
      <c r="B76" s="32" t="s">
        <v>59</v>
      </c>
      <c r="C76" s="32" t="s">
        <v>59</v>
      </c>
      <c r="D76" s="32" t="s">
        <v>520</v>
      </c>
      <c r="E76" s="32" t="s">
        <v>250</v>
      </c>
      <c r="F76" s="32" t="s">
        <v>521</v>
      </c>
      <c r="G76" s="33">
        <v>1246.76</v>
      </c>
      <c r="H76" s="33">
        <v>1246.76</v>
      </c>
      <c r="I76" s="10">
        <f t="shared" si="1"/>
        <v>1</v>
      </c>
    </row>
    <row r="77" spans="1:9" ht="17.7" customHeight="1" x14ac:dyDescent="0.3">
      <c r="A77" s="32" t="s">
        <v>59</v>
      </c>
      <c r="B77" s="32" t="s">
        <v>59</v>
      </c>
      <c r="C77" s="32" t="s">
        <v>59</v>
      </c>
      <c r="D77" s="32" t="s">
        <v>560</v>
      </c>
      <c r="E77" s="32" t="s">
        <v>250</v>
      </c>
      <c r="F77" s="32" t="s">
        <v>561</v>
      </c>
      <c r="G77" s="33">
        <v>53777</v>
      </c>
      <c r="H77" s="33">
        <v>53777</v>
      </c>
      <c r="I77" s="10">
        <f t="shared" si="1"/>
        <v>1</v>
      </c>
    </row>
    <row r="78" spans="1:9" ht="17.7" customHeight="1" x14ac:dyDescent="0.3">
      <c r="A78" s="32" t="s">
        <v>59</v>
      </c>
      <c r="B78" s="32" t="s">
        <v>59</v>
      </c>
      <c r="C78" s="32" t="s">
        <v>59</v>
      </c>
      <c r="D78" s="32" t="s">
        <v>524</v>
      </c>
      <c r="E78" s="32" t="s">
        <v>250</v>
      </c>
      <c r="F78" s="32" t="s">
        <v>525</v>
      </c>
      <c r="G78" s="33">
        <v>2485.48</v>
      </c>
      <c r="H78" s="33">
        <v>2485.48</v>
      </c>
      <c r="I78" s="10">
        <f t="shared" si="1"/>
        <v>1</v>
      </c>
    </row>
    <row r="79" spans="1:9" ht="33.9" customHeight="1" x14ac:dyDescent="0.3">
      <c r="A79" s="32" t="s">
        <v>59</v>
      </c>
      <c r="B79" s="32" t="s">
        <v>59</v>
      </c>
      <c r="C79" s="32" t="s">
        <v>59</v>
      </c>
      <c r="D79" s="32" t="s">
        <v>526</v>
      </c>
      <c r="E79" s="32" t="s">
        <v>250</v>
      </c>
      <c r="F79" s="32" t="s">
        <v>527</v>
      </c>
      <c r="G79" s="33">
        <v>1142.82</v>
      </c>
      <c r="H79" s="33">
        <v>1142.71</v>
      </c>
      <c r="I79" s="10">
        <f t="shared" si="1"/>
        <v>0.99990374687177341</v>
      </c>
    </row>
    <row r="80" spans="1:9" ht="17.7" customHeight="1" x14ac:dyDescent="0.3">
      <c r="A80" s="32" t="s">
        <v>59</v>
      </c>
      <c r="B80" s="32" t="s">
        <v>59</v>
      </c>
      <c r="C80" s="32" t="s">
        <v>59</v>
      </c>
      <c r="D80" s="32" t="s">
        <v>528</v>
      </c>
      <c r="E80" s="32" t="s">
        <v>250</v>
      </c>
      <c r="F80" s="32" t="s">
        <v>529</v>
      </c>
      <c r="G80" s="33">
        <v>2406.6799999999998</v>
      </c>
      <c r="H80" s="33">
        <v>2406.6799999999998</v>
      </c>
      <c r="I80" s="10">
        <f t="shared" si="1"/>
        <v>1</v>
      </c>
    </row>
    <row r="81" spans="1:9" ht="33.9" customHeight="1" x14ac:dyDescent="0.3">
      <c r="A81" s="32"/>
      <c r="B81" s="32"/>
      <c r="C81" s="32" t="s">
        <v>497</v>
      </c>
      <c r="D81" s="32"/>
      <c r="E81" s="32"/>
      <c r="F81" s="32" t="s">
        <v>498</v>
      </c>
      <c r="G81" s="33">
        <v>207070.09</v>
      </c>
      <c r="H81" s="33">
        <v>200888.22</v>
      </c>
      <c r="I81" s="10">
        <f t="shared" si="1"/>
        <v>0.9701460022545989</v>
      </c>
    </row>
    <row r="82" spans="1:9" ht="33.9" customHeight="1" x14ac:dyDescent="0.3">
      <c r="A82" s="32" t="s">
        <v>59</v>
      </c>
      <c r="B82" s="32" t="s">
        <v>59</v>
      </c>
      <c r="C82" s="32" t="s">
        <v>59</v>
      </c>
      <c r="D82" s="32" t="s">
        <v>534</v>
      </c>
      <c r="E82" s="32" t="s">
        <v>250</v>
      </c>
      <c r="F82" s="32" t="s">
        <v>535</v>
      </c>
      <c r="G82" s="33">
        <v>155442.01999999999</v>
      </c>
      <c r="H82" s="33">
        <v>155441.66</v>
      </c>
      <c r="I82" s="10">
        <f t="shared" si="1"/>
        <v>0.99999768402392109</v>
      </c>
    </row>
    <row r="83" spans="1:9" ht="33.9" customHeight="1" x14ac:dyDescent="0.3">
      <c r="A83" s="32" t="s">
        <v>59</v>
      </c>
      <c r="B83" s="32" t="s">
        <v>59</v>
      </c>
      <c r="C83" s="32" t="s">
        <v>59</v>
      </c>
      <c r="D83" s="32" t="s">
        <v>536</v>
      </c>
      <c r="E83" s="32" t="s">
        <v>250</v>
      </c>
      <c r="F83" s="32" t="s">
        <v>537</v>
      </c>
      <c r="G83" s="33">
        <v>11252</v>
      </c>
      <c r="H83" s="33">
        <v>11251.19</v>
      </c>
      <c r="I83" s="10">
        <f t="shared" si="1"/>
        <v>0.99992801279772492</v>
      </c>
    </row>
    <row r="84" spans="1:9" ht="33.9" customHeight="1" x14ac:dyDescent="0.3">
      <c r="A84" s="32" t="s">
        <v>59</v>
      </c>
      <c r="B84" s="32" t="s">
        <v>59</v>
      </c>
      <c r="C84" s="32" t="s">
        <v>59</v>
      </c>
      <c r="D84" s="32" t="s">
        <v>538</v>
      </c>
      <c r="E84" s="32" t="s">
        <v>250</v>
      </c>
      <c r="F84" s="32" t="s">
        <v>539</v>
      </c>
      <c r="G84" s="33">
        <v>31660.39</v>
      </c>
      <c r="H84" s="33">
        <v>26488.560000000001</v>
      </c>
      <c r="I84" s="10">
        <f t="shared" si="1"/>
        <v>0.83664667428291317</v>
      </c>
    </row>
    <row r="85" spans="1:9" ht="33.9" customHeight="1" x14ac:dyDescent="0.3">
      <c r="A85" s="32" t="s">
        <v>59</v>
      </c>
      <c r="B85" s="32" t="s">
        <v>59</v>
      </c>
      <c r="C85" s="32" t="s">
        <v>59</v>
      </c>
      <c r="D85" s="32" t="s">
        <v>540</v>
      </c>
      <c r="E85" s="32" t="s">
        <v>250</v>
      </c>
      <c r="F85" s="32" t="s">
        <v>541</v>
      </c>
      <c r="G85" s="33">
        <v>4562.08</v>
      </c>
      <c r="H85" s="33">
        <v>3553.21</v>
      </c>
      <c r="I85" s="10">
        <f t="shared" si="1"/>
        <v>0.778857450987269</v>
      </c>
    </row>
    <row r="86" spans="1:9" ht="17.7" customHeight="1" x14ac:dyDescent="0.3">
      <c r="A86" s="32" t="s">
        <v>59</v>
      </c>
      <c r="B86" s="32" t="s">
        <v>59</v>
      </c>
      <c r="C86" s="32" t="s">
        <v>59</v>
      </c>
      <c r="D86" s="32" t="s">
        <v>499</v>
      </c>
      <c r="E86" s="32" t="s">
        <v>250</v>
      </c>
      <c r="F86" s="32" t="s">
        <v>500</v>
      </c>
      <c r="G86" s="33">
        <v>4153.6000000000004</v>
      </c>
      <c r="H86" s="33">
        <v>4153.6000000000004</v>
      </c>
      <c r="I86" s="10">
        <f t="shared" si="1"/>
        <v>1</v>
      </c>
    </row>
    <row r="87" spans="1:9" ht="33.9" customHeight="1" x14ac:dyDescent="0.3">
      <c r="A87" s="3" t="s">
        <v>294</v>
      </c>
      <c r="B87" s="3"/>
      <c r="C87" s="3"/>
      <c r="D87" s="3"/>
      <c r="E87" s="3"/>
      <c r="F87" s="3" t="s">
        <v>295</v>
      </c>
      <c r="G87" s="30">
        <v>1473577</v>
      </c>
      <c r="H87" s="30">
        <v>1407209.63</v>
      </c>
      <c r="I87" s="5">
        <f t="shared" si="1"/>
        <v>0.95496172239387556</v>
      </c>
    </row>
    <row r="88" spans="1:9" ht="33.9" customHeight="1" x14ac:dyDescent="0.3">
      <c r="A88" s="7"/>
      <c r="B88" s="7" t="s">
        <v>296</v>
      </c>
      <c r="C88" s="7"/>
      <c r="D88" s="7"/>
      <c r="E88" s="7"/>
      <c r="F88" s="7" t="s">
        <v>297</v>
      </c>
      <c r="G88" s="31">
        <v>1061139</v>
      </c>
      <c r="H88" s="31">
        <v>994771.63</v>
      </c>
      <c r="I88" s="10">
        <f t="shared" si="1"/>
        <v>0.93745647836899781</v>
      </c>
    </row>
    <row r="89" spans="1:9" ht="33.9" customHeight="1" x14ac:dyDescent="0.3">
      <c r="A89" s="32"/>
      <c r="B89" s="32"/>
      <c r="C89" s="32" t="s">
        <v>481</v>
      </c>
      <c r="D89" s="32"/>
      <c r="E89" s="32"/>
      <c r="F89" s="32" t="s">
        <v>482</v>
      </c>
      <c r="G89" s="33">
        <v>95150.73</v>
      </c>
      <c r="H89" s="33">
        <v>85818.02</v>
      </c>
      <c r="I89" s="10">
        <f t="shared" si="1"/>
        <v>0.90191656963640754</v>
      </c>
    </row>
    <row r="90" spans="1:9" ht="33.9" customHeight="1" x14ac:dyDescent="0.3">
      <c r="A90" s="32" t="s">
        <v>59</v>
      </c>
      <c r="B90" s="32" t="s">
        <v>59</v>
      </c>
      <c r="C90" s="32" t="s">
        <v>59</v>
      </c>
      <c r="D90" s="32" t="s">
        <v>504</v>
      </c>
      <c r="E90" s="32" t="s">
        <v>250</v>
      </c>
      <c r="F90" s="32" t="s">
        <v>505</v>
      </c>
      <c r="G90" s="33">
        <v>12999</v>
      </c>
      <c r="H90" s="33">
        <v>8402.2800000000007</v>
      </c>
      <c r="I90" s="10">
        <f t="shared" si="1"/>
        <v>0.64637895222709441</v>
      </c>
    </row>
    <row r="91" spans="1:9" ht="33.9" customHeight="1" x14ac:dyDescent="0.3">
      <c r="A91" s="32" t="s">
        <v>59</v>
      </c>
      <c r="B91" s="32" t="s">
        <v>59</v>
      </c>
      <c r="C91" s="32" t="s">
        <v>59</v>
      </c>
      <c r="D91" s="32" t="s">
        <v>508</v>
      </c>
      <c r="E91" s="32" t="s">
        <v>250</v>
      </c>
      <c r="F91" s="32" t="s">
        <v>509</v>
      </c>
      <c r="G91" s="33">
        <v>14100</v>
      </c>
      <c r="H91" s="33">
        <v>11593.49</v>
      </c>
      <c r="I91" s="10">
        <f t="shared" si="1"/>
        <v>0.82223333333333337</v>
      </c>
    </row>
    <row r="92" spans="1:9" ht="33.9" customHeight="1" x14ac:dyDescent="0.3">
      <c r="A92" s="32" t="s">
        <v>59</v>
      </c>
      <c r="B92" s="32" t="s">
        <v>59</v>
      </c>
      <c r="C92" s="32" t="s">
        <v>59</v>
      </c>
      <c r="D92" s="32" t="s">
        <v>483</v>
      </c>
      <c r="E92" s="32" t="s">
        <v>250</v>
      </c>
      <c r="F92" s="32" t="s">
        <v>484</v>
      </c>
      <c r="G92" s="33">
        <v>52100</v>
      </c>
      <c r="H92" s="33">
        <v>49974.46</v>
      </c>
      <c r="I92" s="10">
        <f t="shared" si="1"/>
        <v>0.95920268714011514</v>
      </c>
    </row>
    <row r="93" spans="1:9" ht="33.9" customHeight="1" x14ac:dyDescent="0.3">
      <c r="A93" s="32" t="s">
        <v>59</v>
      </c>
      <c r="B93" s="32" t="s">
        <v>59</v>
      </c>
      <c r="C93" s="32" t="s">
        <v>59</v>
      </c>
      <c r="D93" s="32" t="s">
        <v>514</v>
      </c>
      <c r="E93" s="32" t="s">
        <v>250</v>
      </c>
      <c r="F93" s="32" t="s">
        <v>515</v>
      </c>
      <c r="G93" s="33">
        <v>1900</v>
      </c>
      <c r="H93" s="33">
        <v>1796.6</v>
      </c>
      <c r="I93" s="10">
        <f t="shared" si="1"/>
        <v>0.94557894736842096</v>
      </c>
    </row>
    <row r="94" spans="1:9" ht="17.7" customHeight="1" x14ac:dyDescent="0.3">
      <c r="A94" s="32" t="s">
        <v>59</v>
      </c>
      <c r="B94" s="32" t="s">
        <v>59</v>
      </c>
      <c r="C94" s="32" t="s">
        <v>59</v>
      </c>
      <c r="D94" s="32" t="s">
        <v>520</v>
      </c>
      <c r="E94" s="32" t="s">
        <v>250</v>
      </c>
      <c r="F94" s="32" t="s">
        <v>521</v>
      </c>
      <c r="G94" s="33">
        <v>8951.73</v>
      </c>
      <c r="H94" s="33">
        <v>8951.73</v>
      </c>
      <c r="I94" s="10">
        <f t="shared" si="1"/>
        <v>1</v>
      </c>
    </row>
    <row r="95" spans="1:9" ht="33.9" customHeight="1" x14ac:dyDescent="0.3">
      <c r="A95" s="32" t="s">
        <v>59</v>
      </c>
      <c r="B95" s="32" t="s">
        <v>59</v>
      </c>
      <c r="C95" s="32" t="s">
        <v>59</v>
      </c>
      <c r="D95" s="32" t="s">
        <v>528</v>
      </c>
      <c r="E95" s="32" t="s">
        <v>250</v>
      </c>
      <c r="F95" s="32" t="s">
        <v>529</v>
      </c>
      <c r="G95" s="33">
        <v>5100</v>
      </c>
      <c r="H95" s="33">
        <v>5099.46</v>
      </c>
      <c r="I95" s="10">
        <f t="shared" si="1"/>
        <v>0.99989411764705882</v>
      </c>
    </row>
    <row r="96" spans="1:9" ht="33.9" customHeight="1" x14ac:dyDescent="0.3">
      <c r="A96" s="32"/>
      <c r="B96" s="32"/>
      <c r="C96" s="32" t="s">
        <v>497</v>
      </c>
      <c r="D96" s="32"/>
      <c r="E96" s="32"/>
      <c r="F96" s="32" t="s">
        <v>498</v>
      </c>
      <c r="G96" s="33">
        <v>599553.27</v>
      </c>
      <c r="H96" s="33">
        <v>542519.38</v>
      </c>
      <c r="I96" s="10">
        <f t="shared" si="1"/>
        <v>0.90487268962772893</v>
      </c>
    </row>
    <row r="97" spans="1:9" ht="33.9" customHeight="1" x14ac:dyDescent="0.3">
      <c r="A97" s="32" t="s">
        <v>59</v>
      </c>
      <c r="B97" s="32" t="s">
        <v>59</v>
      </c>
      <c r="C97" s="32" t="s">
        <v>59</v>
      </c>
      <c r="D97" s="32" t="s">
        <v>534</v>
      </c>
      <c r="E97" s="32" t="s">
        <v>250</v>
      </c>
      <c r="F97" s="32" t="s">
        <v>535</v>
      </c>
      <c r="G97" s="33">
        <v>463679.27</v>
      </c>
      <c r="H97" s="33">
        <v>421130.12</v>
      </c>
      <c r="I97" s="10">
        <f t="shared" si="1"/>
        <v>0.90823581567491685</v>
      </c>
    </row>
    <row r="98" spans="1:9" ht="33.9" customHeight="1" x14ac:dyDescent="0.3">
      <c r="A98" s="32" t="s">
        <v>59</v>
      </c>
      <c r="B98" s="32" t="s">
        <v>59</v>
      </c>
      <c r="C98" s="32" t="s">
        <v>59</v>
      </c>
      <c r="D98" s="32" t="s">
        <v>536</v>
      </c>
      <c r="E98" s="32" t="s">
        <v>250</v>
      </c>
      <c r="F98" s="32" t="s">
        <v>537</v>
      </c>
      <c r="G98" s="33">
        <v>29862</v>
      </c>
      <c r="H98" s="33">
        <v>29861.25</v>
      </c>
      <c r="I98" s="10">
        <f t="shared" si="1"/>
        <v>0.99997488446855531</v>
      </c>
    </row>
    <row r="99" spans="1:9" ht="33.9" customHeight="1" x14ac:dyDescent="0.3">
      <c r="A99" s="32" t="s">
        <v>59</v>
      </c>
      <c r="B99" s="32" t="s">
        <v>59</v>
      </c>
      <c r="C99" s="32" t="s">
        <v>59</v>
      </c>
      <c r="D99" s="32" t="s">
        <v>538</v>
      </c>
      <c r="E99" s="32" t="s">
        <v>250</v>
      </c>
      <c r="F99" s="32" t="s">
        <v>539</v>
      </c>
      <c r="G99" s="33">
        <v>74033</v>
      </c>
      <c r="H99" s="33">
        <v>64673.67</v>
      </c>
      <c r="I99" s="10">
        <f t="shared" si="1"/>
        <v>0.87357894452473894</v>
      </c>
    </row>
    <row r="100" spans="1:9" ht="33.9" customHeight="1" x14ac:dyDescent="0.3">
      <c r="A100" s="32" t="s">
        <v>59</v>
      </c>
      <c r="B100" s="32" t="s">
        <v>59</v>
      </c>
      <c r="C100" s="32" t="s">
        <v>59</v>
      </c>
      <c r="D100" s="32" t="s">
        <v>540</v>
      </c>
      <c r="E100" s="32" t="s">
        <v>250</v>
      </c>
      <c r="F100" s="32" t="s">
        <v>541</v>
      </c>
      <c r="G100" s="33">
        <v>11326</v>
      </c>
      <c r="H100" s="33">
        <v>6201.92</v>
      </c>
      <c r="I100" s="10">
        <f t="shared" si="1"/>
        <v>0.54758255341691686</v>
      </c>
    </row>
    <row r="101" spans="1:9" ht="33.9" customHeight="1" x14ac:dyDescent="0.3">
      <c r="A101" s="32" t="s">
        <v>59</v>
      </c>
      <c r="B101" s="32" t="s">
        <v>59</v>
      </c>
      <c r="C101" s="32" t="s">
        <v>59</v>
      </c>
      <c r="D101" s="32" t="s">
        <v>499</v>
      </c>
      <c r="E101" s="32" t="s">
        <v>250</v>
      </c>
      <c r="F101" s="32" t="s">
        <v>500</v>
      </c>
      <c r="G101" s="33">
        <v>20653</v>
      </c>
      <c r="H101" s="33">
        <v>20652.419999999998</v>
      </c>
      <c r="I101" s="10">
        <f t="shared" si="1"/>
        <v>0.99997191691279708</v>
      </c>
    </row>
    <row r="102" spans="1:9" ht="49.95" customHeight="1" x14ac:dyDescent="0.3">
      <c r="A102" s="32"/>
      <c r="B102" s="32"/>
      <c r="C102" s="32" t="s">
        <v>562</v>
      </c>
      <c r="D102" s="32"/>
      <c r="E102" s="32"/>
      <c r="F102" s="32" t="s">
        <v>563</v>
      </c>
      <c r="G102" s="33">
        <v>366435</v>
      </c>
      <c r="H102" s="33">
        <v>366434.23</v>
      </c>
      <c r="I102" s="10">
        <f t="shared" si="1"/>
        <v>0.9999978986723429</v>
      </c>
    </row>
    <row r="103" spans="1:9" ht="49.95" customHeight="1" x14ac:dyDescent="0.3">
      <c r="A103" s="32" t="s">
        <v>59</v>
      </c>
      <c r="B103" s="32" t="s">
        <v>59</v>
      </c>
      <c r="C103" s="32" t="s">
        <v>59</v>
      </c>
      <c r="D103" s="32" t="s">
        <v>564</v>
      </c>
      <c r="E103" s="32" t="s">
        <v>112</v>
      </c>
      <c r="F103" s="32" t="s">
        <v>565</v>
      </c>
      <c r="G103" s="33">
        <v>366435</v>
      </c>
      <c r="H103" s="33">
        <v>366434.23</v>
      </c>
      <c r="I103" s="10">
        <f t="shared" si="1"/>
        <v>0.9999978986723429</v>
      </c>
    </row>
    <row r="104" spans="1:9" ht="17.7" customHeight="1" x14ac:dyDescent="0.3">
      <c r="A104" s="7"/>
      <c r="B104" s="7" t="s">
        <v>298</v>
      </c>
      <c r="C104" s="7"/>
      <c r="D104" s="7"/>
      <c r="E104" s="7"/>
      <c r="F104" s="7" t="s">
        <v>299</v>
      </c>
      <c r="G104" s="31">
        <v>412438</v>
      </c>
      <c r="H104" s="31">
        <v>412438</v>
      </c>
      <c r="I104" s="10">
        <f t="shared" si="1"/>
        <v>1</v>
      </c>
    </row>
    <row r="105" spans="1:9" ht="33.9" customHeight="1" x14ac:dyDescent="0.3">
      <c r="A105" s="32"/>
      <c r="B105" s="32"/>
      <c r="C105" s="32" t="s">
        <v>481</v>
      </c>
      <c r="D105" s="32"/>
      <c r="E105" s="32"/>
      <c r="F105" s="32" t="s">
        <v>482</v>
      </c>
      <c r="G105" s="33">
        <v>28951.59</v>
      </c>
      <c r="H105" s="33">
        <v>28951.59</v>
      </c>
      <c r="I105" s="10">
        <f t="shared" si="1"/>
        <v>1</v>
      </c>
    </row>
    <row r="106" spans="1:9" ht="17.7" customHeight="1" x14ac:dyDescent="0.3">
      <c r="A106" s="32" t="s">
        <v>59</v>
      </c>
      <c r="B106" s="32" t="s">
        <v>59</v>
      </c>
      <c r="C106" s="32" t="s">
        <v>59</v>
      </c>
      <c r="D106" s="32" t="s">
        <v>504</v>
      </c>
      <c r="E106" s="32" t="s">
        <v>250</v>
      </c>
      <c r="F106" s="32" t="s">
        <v>505</v>
      </c>
      <c r="G106" s="33">
        <v>7737.11</v>
      </c>
      <c r="H106" s="33">
        <v>7737.11</v>
      </c>
      <c r="I106" s="10">
        <f t="shared" si="1"/>
        <v>1</v>
      </c>
    </row>
    <row r="107" spans="1:9" ht="17.7" customHeight="1" x14ac:dyDescent="0.3">
      <c r="A107" s="32" t="s">
        <v>59</v>
      </c>
      <c r="B107" s="32" t="s">
        <v>59</v>
      </c>
      <c r="C107" s="32" t="s">
        <v>59</v>
      </c>
      <c r="D107" s="32" t="s">
        <v>508</v>
      </c>
      <c r="E107" s="32" t="s">
        <v>250</v>
      </c>
      <c r="F107" s="32" t="s">
        <v>509</v>
      </c>
      <c r="G107" s="33">
        <v>4254.58</v>
      </c>
      <c r="H107" s="33">
        <v>4254.58</v>
      </c>
      <c r="I107" s="10">
        <f t="shared" si="1"/>
        <v>1</v>
      </c>
    </row>
    <row r="108" spans="1:9" ht="17.7" customHeight="1" x14ac:dyDescent="0.3">
      <c r="A108" s="32" t="s">
        <v>59</v>
      </c>
      <c r="B108" s="32" t="s">
        <v>59</v>
      </c>
      <c r="C108" s="32" t="s">
        <v>59</v>
      </c>
      <c r="D108" s="32" t="s">
        <v>512</v>
      </c>
      <c r="E108" s="32" t="s">
        <v>250</v>
      </c>
      <c r="F108" s="32" t="s">
        <v>513</v>
      </c>
      <c r="G108" s="33">
        <v>490</v>
      </c>
      <c r="H108" s="33">
        <v>490</v>
      </c>
      <c r="I108" s="10">
        <f t="shared" si="1"/>
        <v>1</v>
      </c>
    </row>
    <row r="109" spans="1:9" ht="17.7" customHeight="1" x14ac:dyDescent="0.3">
      <c r="A109" s="32" t="s">
        <v>59</v>
      </c>
      <c r="B109" s="32" t="s">
        <v>59</v>
      </c>
      <c r="C109" s="32" t="s">
        <v>59</v>
      </c>
      <c r="D109" s="32" t="s">
        <v>483</v>
      </c>
      <c r="E109" s="32" t="s">
        <v>250</v>
      </c>
      <c r="F109" s="32" t="s">
        <v>484</v>
      </c>
      <c r="G109" s="33">
        <v>2433.0500000000002</v>
      </c>
      <c r="H109" s="33">
        <v>2433.0500000000002</v>
      </c>
      <c r="I109" s="10">
        <f t="shared" si="1"/>
        <v>1</v>
      </c>
    </row>
    <row r="110" spans="1:9" ht="17.7" customHeight="1" x14ac:dyDescent="0.3">
      <c r="A110" s="32" t="s">
        <v>59</v>
      </c>
      <c r="B110" s="32" t="s">
        <v>59</v>
      </c>
      <c r="C110" s="32" t="s">
        <v>59</v>
      </c>
      <c r="D110" s="32" t="s">
        <v>514</v>
      </c>
      <c r="E110" s="32" t="s">
        <v>250</v>
      </c>
      <c r="F110" s="32" t="s">
        <v>515</v>
      </c>
      <c r="G110" s="33">
        <v>3479.66</v>
      </c>
      <c r="H110" s="33">
        <v>3479.66</v>
      </c>
      <c r="I110" s="10">
        <f t="shared" si="1"/>
        <v>1</v>
      </c>
    </row>
    <row r="111" spans="1:9" ht="17.7" customHeight="1" x14ac:dyDescent="0.3">
      <c r="A111" s="32" t="s">
        <v>59</v>
      </c>
      <c r="B111" s="32" t="s">
        <v>59</v>
      </c>
      <c r="C111" s="32" t="s">
        <v>59</v>
      </c>
      <c r="D111" s="32" t="s">
        <v>518</v>
      </c>
      <c r="E111" s="32" t="s">
        <v>250</v>
      </c>
      <c r="F111" s="32" t="s">
        <v>519</v>
      </c>
      <c r="G111" s="33">
        <v>3076.94</v>
      </c>
      <c r="H111" s="33">
        <v>3076.94</v>
      </c>
      <c r="I111" s="10">
        <f t="shared" si="1"/>
        <v>1</v>
      </c>
    </row>
    <row r="112" spans="1:9" ht="17.7" customHeight="1" x14ac:dyDescent="0.3">
      <c r="A112" s="32" t="s">
        <v>59</v>
      </c>
      <c r="B112" s="32" t="s">
        <v>59</v>
      </c>
      <c r="C112" s="32" t="s">
        <v>59</v>
      </c>
      <c r="D112" s="32" t="s">
        <v>520</v>
      </c>
      <c r="E112" s="32" t="s">
        <v>250</v>
      </c>
      <c r="F112" s="32" t="s">
        <v>521</v>
      </c>
      <c r="G112" s="33">
        <v>6500</v>
      </c>
      <c r="H112" s="33">
        <v>6500</v>
      </c>
      <c r="I112" s="10">
        <f t="shared" si="1"/>
        <v>1</v>
      </c>
    </row>
    <row r="113" spans="1:9" ht="17.7" customHeight="1" x14ac:dyDescent="0.3">
      <c r="A113" s="32" t="s">
        <v>59</v>
      </c>
      <c r="B113" s="32" t="s">
        <v>59</v>
      </c>
      <c r="C113" s="32" t="s">
        <v>59</v>
      </c>
      <c r="D113" s="32" t="s">
        <v>524</v>
      </c>
      <c r="E113" s="32" t="s">
        <v>250</v>
      </c>
      <c r="F113" s="32" t="s">
        <v>525</v>
      </c>
      <c r="G113" s="33">
        <v>980.25</v>
      </c>
      <c r="H113" s="33">
        <v>980.25</v>
      </c>
      <c r="I113" s="10">
        <f t="shared" si="1"/>
        <v>1</v>
      </c>
    </row>
    <row r="114" spans="1:9" ht="17.7" customHeight="1" x14ac:dyDescent="0.3">
      <c r="A114" s="32"/>
      <c r="B114" s="32"/>
      <c r="C114" s="32" t="s">
        <v>497</v>
      </c>
      <c r="D114" s="32"/>
      <c r="E114" s="32"/>
      <c r="F114" s="32" t="s">
        <v>498</v>
      </c>
      <c r="G114" s="33">
        <v>383486.41</v>
      </c>
      <c r="H114" s="33">
        <v>383486.41</v>
      </c>
      <c r="I114" s="10">
        <f t="shared" si="1"/>
        <v>1</v>
      </c>
    </row>
    <row r="115" spans="1:9" ht="17.7" customHeight="1" x14ac:dyDescent="0.3">
      <c r="A115" s="32" t="s">
        <v>59</v>
      </c>
      <c r="B115" s="32" t="s">
        <v>59</v>
      </c>
      <c r="C115" s="32" t="s">
        <v>59</v>
      </c>
      <c r="D115" s="32" t="s">
        <v>534</v>
      </c>
      <c r="E115" s="32" t="s">
        <v>250</v>
      </c>
      <c r="F115" s="32" t="s">
        <v>535</v>
      </c>
      <c r="G115" s="33">
        <v>89844</v>
      </c>
      <c r="H115" s="33">
        <v>89844</v>
      </c>
      <c r="I115" s="10">
        <f t="shared" si="1"/>
        <v>1</v>
      </c>
    </row>
    <row r="116" spans="1:9" ht="17.7" customHeight="1" x14ac:dyDescent="0.3">
      <c r="A116" s="32" t="s">
        <v>59</v>
      </c>
      <c r="B116" s="32" t="s">
        <v>59</v>
      </c>
      <c r="C116" s="32" t="s">
        <v>59</v>
      </c>
      <c r="D116" s="32" t="s">
        <v>566</v>
      </c>
      <c r="E116" s="32" t="s">
        <v>250</v>
      </c>
      <c r="F116" s="32" t="s">
        <v>567</v>
      </c>
      <c r="G116" s="33">
        <v>208793.05</v>
      </c>
      <c r="H116" s="33">
        <v>208793.05</v>
      </c>
      <c r="I116" s="10">
        <f t="shared" si="1"/>
        <v>1</v>
      </c>
    </row>
    <row r="117" spans="1:9" ht="17.7" customHeight="1" x14ac:dyDescent="0.3">
      <c r="A117" s="32" t="s">
        <v>59</v>
      </c>
      <c r="B117" s="32" t="s">
        <v>59</v>
      </c>
      <c r="C117" s="32" t="s">
        <v>59</v>
      </c>
      <c r="D117" s="32" t="s">
        <v>536</v>
      </c>
      <c r="E117" s="32" t="s">
        <v>250</v>
      </c>
      <c r="F117" s="32" t="s">
        <v>537</v>
      </c>
      <c r="G117" s="33">
        <v>21400.39</v>
      </c>
      <c r="H117" s="33">
        <v>21400.39</v>
      </c>
      <c r="I117" s="10">
        <f t="shared" si="1"/>
        <v>1</v>
      </c>
    </row>
    <row r="118" spans="1:9" ht="17.7" customHeight="1" x14ac:dyDescent="0.3">
      <c r="A118" s="32" t="s">
        <v>59</v>
      </c>
      <c r="B118" s="32" t="s">
        <v>59</v>
      </c>
      <c r="C118" s="32" t="s">
        <v>59</v>
      </c>
      <c r="D118" s="32" t="s">
        <v>538</v>
      </c>
      <c r="E118" s="32" t="s">
        <v>250</v>
      </c>
      <c r="F118" s="32" t="s">
        <v>539</v>
      </c>
      <c r="G118" s="33">
        <v>56496.63</v>
      </c>
      <c r="H118" s="33">
        <v>56496.63</v>
      </c>
      <c r="I118" s="10">
        <f t="shared" si="1"/>
        <v>1</v>
      </c>
    </row>
    <row r="119" spans="1:9" ht="33.9" customHeight="1" x14ac:dyDescent="0.3">
      <c r="A119" s="32" t="s">
        <v>59</v>
      </c>
      <c r="B119" s="32" t="s">
        <v>59</v>
      </c>
      <c r="C119" s="32" t="s">
        <v>59</v>
      </c>
      <c r="D119" s="32" t="s">
        <v>540</v>
      </c>
      <c r="E119" s="32" t="s">
        <v>250</v>
      </c>
      <c r="F119" s="32" t="s">
        <v>541</v>
      </c>
      <c r="G119" s="33">
        <v>6952.34</v>
      </c>
      <c r="H119" s="33">
        <v>6952.34</v>
      </c>
      <c r="I119" s="10">
        <f t="shared" si="1"/>
        <v>1</v>
      </c>
    </row>
    <row r="120" spans="1:9" ht="33.9" customHeight="1" x14ac:dyDescent="0.3">
      <c r="A120" s="3" t="s">
        <v>300</v>
      </c>
      <c r="B120" s="3"/>
      <c r="C120" s="3"/>
      <c r="D120" s="3"/>
      <c r="E120" s="3"/>
      <c r="F120" s="3" t="s">
        <v>301</v>
      </c>
      <c r="G120" s="30">
        <v>8640136.4600000009</v>
      </c>
      <c r="H120" s="30">
        <v>8370854.5099999998</v>
      </c>
      <c r="I120" s="5">
        <f t="shared" si="1"/>
        <v>0.96883359988043505</v>
      </c>
    </row>
    <row r="121" spans="1:9" ht="33.9" customHeight="1" x14ac:dyDescent="0.3">
      <c r="A121" s="7"/>
      <c r="B121" s="7" t="s">
        <v>302</v>
      </c>
      <c r="C121" s="7"/>
      <c r="D121" s="7"/>
      <c r="E121" s="7"/>
      <c r="F121" s="7" t="s">
        <v>303</v>
      </c>
      <c r="G121" s="31">
        <v>331969</v>
      </c>
      <c r="H121" s="31">
        <v>331966.90000000002</v>
      </c>
      <c r="I121" s="10">
        <f t="shared" si="1"/>
        <v>0.99999367410812467</v>
      </c>
    </row>
    <row r="122" spans="1:9" ht="33.9" customHeight="1" x14ac:dyDescent="0.3">
      <c r="A122" s="32"/>
      <c r="B122" s="32"/>
      <c r="C122" s="32" t="s">
        <v>481</v>
      </c>
      <c r="D122" s="32"/>
      <c r="E122" s="32"/>
      <c r="F122" s="32" t="s">
        <v>482</v>
      </c>
      <c r="G122" s="33">
        <v>7538.74</v>
      </c>
      <c r="H122" s="33">
        <v>7538.74</v>
      </c>
      <c r="I122" s="10">
        <f t="shared" si="1"/>
        <v>1</v>
      </c>
    </row>
    <row r="123" spans="1:9" ht="17.7" customHeight="1" x14ac:dyDescent="0.3">
      <c r="A123" s="32" t="s">
        <v>59</v>
      </c>
      <c r="B123" s="32" t="s">
        <v>59</v>
      </c>
      <c r="C123" s="32" t="s">
        <v>59</v>
      </c>
      <c r="D123" s="32" t="s">
        <v>520</v>
      </c>
      <c r="E123" s="32" t="s">
        <v>250</v>
      </c>
      <c r="F123" s="32" t="s">
        <v>521</v>
      </c>
      <c r="G123" s="33">
        <v>7538.74</v>
      </c>
      <c r="H123" s="33">
        <v>7538.74</v>
      </c>
      <c r="I123" s="10">
        <f t="shared" si="1"/>
        <v>1</v>
      </c>
    </row>
    <row r="124" spans="1:9" ht="33.9" customHeight="1" x14ac:dyDescent="0.3">
      <c r="A124" s="32"/>
      <c r="B124" s="32"/>
      <c r="C124" s="32" t="s">
        <v>497</v>
      </c>
      <c r="D124" s="32"/>
      <c r="E124" s="32"/>
      <c r="F124" s="32" t="s">
        <v>498</v>
      </c>
      <c r="G124" s="33">
        <v>324430.26</v>
      </c>
      <c r="H124" s="33">
        <v>324428.15999999997</v>
      </c>
      <c r="I124" s="10">
        <f t="shared" si="1"/>
        <v>0.99999352711427092</v>
      </c>
    </row>
    <row r="125" spans="1:9" ht="33.9" customHeight="1" x14ac:dyDescent="0.3">
      <c r="A125" s="32" t="s">
        <v>59</v>
      </c>
      <c r="B125" s="32" t="s">
        <v>59</v>
      </c>
      <c r="C125" s="32" t="s">
        <v>59</v>
      </c>
      <c r="D125" s="32" t="s">
        <v>534</v>
      </c>
      <c r="E125" s="32" t="s">
        <v>250</v>
      </c>
      <c r="F125" s="32" t="s">
        <v>535</v>
      </c>
      <c r="G125" s="33">
        <v>259613.26</v>
      </c>
      <c r="H125" s="33">
        <v>259612.79999999999</v>
      </c>
      <c r="I125" s="10">
        <f t="shared" si="1"/>
        <v>0.99999822813364769</v>
      </c>
    </row>
    <row r="126" spans="1:9" ht="33.9" customHeight="1" x14ac:dyDescent="0.3">
      <c r="A126" s="32" t="s">
        <v>59</v>
      </c>
      <c r="B126" s="32" t="s">
        <v>59</v>
      </c>
      <c r="C126" s="32" t="s">
        <v>59</v>
      </c>
      <c r="D126" s="32" t="s">
        <v>536</v>
      </c>
      <c r="E126" s="32" t="s">
        <v>250</v>
      </c>
      <c r="F126" s="32" t="s">
        <v>537</v>
      </c>
      <c r="G126" s="33">
        <v>19152</v>
      </c>
      <c r="H126" s="33">
        <v>19151.02</v>
      </c>
      <c r="I126" s="10">
        <f t="shared" si="1"/>
        <v>0.99994883040935678</v>
      </c>
    </row>
    <row r="127" spans="1:9" ht="33.9" customHeight="1" x14ac:dyDescent="0.3">
      <c r="A127" s="32" t="s">
        <v>59</v>
      </c>
      <c r="B127" s="32" t="s">
        <v>59</v>
      </c>
      <c r="C127" s="32" t="s">
        <v>59</v>
      </c>
      <c r="D127" s="32" t="s">
        <v>538</v>
      </c>
      <c r="E127" s="32" t="s">
        <v>250</v>
      </c>
      <c r="F127" s="32" t="s">
        <v>539</v>
      </c>
      <c r="G127" s="33">
        <v>40726</v>
      </c>
      <c r="H127" s="33">
        <v>40725.980000000003</v>
      </c>
      <c r="I127" s="10">
        <f t="shared" si="1"/>
        <v>0.99999950891322509</v>
      </c>
    </row>
    <row r="128" spans="1:9" ht="33.9" customHeight="1" x14ac:dyDescent="0.3">
      <c r="A128" s="32" t="s">
        <v>59</v>
      </c>
      <c r="B128" s="32" t="s">
        <v>59</v>
      </c>
      <c r="C128" s="32" t="s">
        <v>59</v>
      </c>
      <c r="D128" s="32" t="s">
        <v>540</v>
      </c>
      <c r="E128" s="32" t="s">
        <v>250</v>
      </c>
      <c r="F128" s="32" t="s">
        <v>541</v>
      </c>
      <c r="G128" s="33">
        <v>4939</v>
      </c>
      <c r="H128" s="33">
        <v>4938.3599999999997</v>
      </c>
      <c r="I128" s="10">
        <f t="shared" si="1"/>
        <v>0.99987041911318075</v>
      </c>
    </row>
    <row r="129" spans="1:9" ht="33.9" customHeight="1" x14ac:dyDescent="0.3">
      <c r="A129" s="7"/>
      <c r="B129" s="7" t="s">
        <v>568</v>
      </c>
      <c r="C129" s="7"/>
      <c r="D129" s="7"/>
      <c r="E129" s="7"/>
      <c r="F129" s="7" t="s">
        <v>569</v>
      </c>
      <c r="G129" s="31">
        <v>443744</v>
      </c>
      <c r="H129" s="31">
        <v>421849.34</v>
      </c>
      <c r="I129" s="10">
        <f t="shared" si="1"/>
        <v>0.95065925398427931</v>
      </c>
    </row>
    <row r="130" spans="1:9" ht="33.9" customHeight="1" x14ac:dyDescent="0.3">
      <c r="A130" s="32"/>
      <c r="B130" s="32"/>
      <c r="C130" s="32" t="s">
        <v>481</v>
      </c>
      <c r="D130" s="32"/>
      <c r="E130" s="32"/>
      <c r="F130" s="32" t="s">
        <v>482</v>
      </c>
      <c r="G130" s="33">
        <v>23938.52</v>
      </c>
      <c r="H130" s="33">
        <v>17548.580000000002</v>
      </c>
      <c r="I130" s="10">
        <f t="shared" ref="I130:I193" si="2">IF($G130=0,0,$H130/$G130)</f>
        <v>0.73306871101471605</v>
      </c>
    </row>
    <row r="131" spans="1:9" ht="33.9" customHeight="1" x14ac:dyDescent="0.3">
      <c r="A131" s="32" t="s">
        <v>59</v>
      </c>
      <c r="B131" s="32" t="s">
        <v>59</v>
      </c>
      <c r="C131" s="32" t="s">
        <v>59</v>
      </c>
      <c r="D131" s="32" t="s">
        <v>504</v>
      </c>
      <c r="E131" s="32" t="s">
        <v>250</v>
      </c>
      <c r="F131" s="32" t="s">
        <v>505</v>
      </c>
      <c r="G131" s="33">
        <v>9845</v>
      </c>
      <c r="H131" s="33">
        <v>6130.26</v>
      </c>
      <c r="I131" s="10">
        <f t="shared" si="2"/>
        <v>0.62267750126968002</v>
      </c>
    </row>
    <row r="132" spans="1:9" ht="17.7" customHeight="1" x14ac:dyDescent="0.3">
      <c r="A132" s="32" t="s">
        <v>59</v>
      </c>
      <c r="B132" s="32" t="s">
        <v>59</v>
      </c>
      <c r="C132" s="32" t="s">
        <v>59</v>
      </c>
      <c r="D132" s="32" t="s">
        <v>570</v>
      </c>
      <c r="E132" s="32" t="s">
        <v>250</v>
      </c>
      <c r="F132" s="32" t="s">
        <v>571</v>
      </c>
      <c r="G132" s="33">
        <v>4000</v>
      </c>
      <c r="H132" s="33">
        <v>2993.16</v>
      </c>
      <c r="I132" s="10">
        <f t="shared" si="2"/>
        <v>0.74829000000000001</v>
      </c>
    </row>
    <row r="133" spans="1:9" ht="17.7" customHeight="1" x14ac:dyDescent="0.3">
      <c r="A133" s="32" t="s">
        <v>59</v>
      </c>
      <c r="B133" s="32" t="s">
        <v>59</v>
      </c>
      <c r="C133" s="32" t="s">
        <v>59</v>
      </c>
      <c r="D133" s="32" t="s">
        <v>483</v>
      </c>
      <c r="E133" s="32" t="s">
        <v>250</v>
      </c>
      <c r="F133" s="32" t="s">
        <v>484</v>
      </c>
      <c r="G133" s="33">
        <v>5000</v>
      </c>
      <c r="H133" s="33">
        <v>4957.34</v>
      </c>
      <c r="I133" s="10">
        <f t="shared" si="2"/>
        <v>0.99146800000000002</v>
      </c>
    </row>
    <row r="134" spans="1:9" ht="17.7" customHeight="1" x14ac:dyDescent="0.3">
      <c r="A134" s="32" t="s">
        <v>59</v>
      </c>
      <c r="B134" s="32" t="s">
        <v>59</v>
      </c>
      <c r="C134" s="32" t="s">
        <v>59</v>
      </c>
      <c r="D134" s="32" t="s">
        <v>514</v>
      </c>
      <c r="E134" s="32" t="s">
        <v>250</v>
      </c>
      <c r="F134" s="32" t="s">
        <v>515</v>
      </c>
      <c r="G134" s="33">
        <v>1000</v>
      </c>
      <c r="H134" s="33">
        <v>317.2</v>
      </c>
      <c r="I134" s="10">
        <f t="shared" si="2"/>
        <v>0.31719999999999998</v>
      </c>
    </row>
    <row r="135" spans="1:9" ht="17.7" customHeight="1" x14ac:dyDescent="0.3">
      <c r="A135" s="32" t="s">
        <v>59</v>
      </c>
      <c r="B135" s="32" t="s">
        <v>59</v>
      </c>
      <c r="C135" s="32" t="s">
        <v>59</v>
      </c>
      <c r="D135" s="32" t="s">
        <v>516</v>
      </c>
      <c r="E135" s="32" t="s">
        <v>250</v>
      </c>
      <c r="F135" s="32" t="s">
        <v>517</v>
      </c>
      <c r="G135" s="33">
        <v>600</v>
      </c>
      <c r="H135" s="33">
        <v>0</v>
      </c>
      <c r="I135" s="10">
        <f t="shared" si="2"/>
        <v>0</v>
      </c>
    </row>
    <row r="136" spans="1:9" ht="17.7" customHeight="1" x14ac:dyDescent="0.3">
      <c r="A136" s="32" t="s">
        <v>59</v>
      </c>
      <c r="B136" s="32" t="s">
        <v>59</v>
      </c>
      <c r="C136" s="32" t="s">
        <v>59</v>
      </c>
      <c r="D136" s="32" t="s">
        <v>520</v>
      </c>
      <c r="E136" s="32" t="s">
        <v>250</v>
      </c>
      <c r="F136" s="32" t="s">
        <v>521</v>
      </c>
      <c r="G136" s="33">
        <v>2493.52</v>
      </c>
      <c r="H136" s="33">
        <v>2493.52</v>
      </c>
      <c r="I136" s="10">
        <f t="shared" si="2"/>
        <v>1</v>
      </c>
    </row>
    <row r="137" spans="1:9" ht="17.7" customHeight="1" x14ac:dyDescent="0.3">
      <c r="A137" s="32" t="s">
        <v>59</v>
      </c>
      <c r="B137" s="32" t="s">
        <v>59</v>
      </c>
      <c r="C137" s="32" t="s">
        <v>59</v>
      </c>
      <c r="D137" s="32" t="s">
        <v>528</v>
      </c>
      <c r="E137" s="32" t="s">
        <v>250</v>
      </c>
      <c r="F137" s="32" t="s">
        <v>529</v>
      </c>
      <c r="G137" s="33">
        <v>1000</v>
      </c>
      <c r="H137" s="33">
        <v>657.1</v>
      </c>
      <c r="I137" s="10">
        <f t="shared" si="2"/>
        <v>0.65710000000000002</v>
      </c>
    </row>
    <row r="138" spans="1:9" ht="33.9" customHeight="1" x14ac:dyDescent="0.3">
      <c r="A138" s="32"/>
      <c r="B138" s="32"/>
      <c r="C138" s="32" t="s">
        <v>491</v>
      </c>
      <c r="D138" s="32"/>
      <c r="E138" s="32"/>
      <c r="F138" s="32" t="s">
        <v>492</v>
      </c>
      <c r="G138" s="33">
        <v>317825.08</v>
      </c>
      <c r="H138" s="33">
        <v>302327.71000000002</v>
      </c>
      <c r="I138" s="10">
        <f t="shared" si="2"/>
        <v>0.95123931062960798</v>
      </c>
    </row>
    <row r="139" spans="1:9" ht="17.7" customHeight="1" x14ac:dyDescent="0.3">
      <c r="A139" s="32" t="s">
        <v>59</v>
      </c>
      <c r="B139" s="32" t="s">
        <v>59</v>
      </c>
      <c r="C139" s="32" t="s">
        <v>59</v>
      </c>
      <c r="D139" s="32" t="s">
        <v>532</v>
      </c>
      <c r="E139" s="32" t="s">
        <v>250</v>
      </c>
      <c r="F139" s="32" t="s">
        <v>533</v>
      </c>
      <c r="G139" s="33">
        <v>200</v>
      </c>
      <c r="H139" s="33">
        <v>160</v>
      </c>
      <c r="I139" s="10">
        <f t="shared" si="2"/>
        <v>0.8</v>
      </c>
    </row>
    <row r="140" spans="1:9" ht="33.9" customHeight="1" x14ac:dyDescent="0.3">
      <c r="A140" s="32" t="s">
        <v>59</v>
      </c>
      <c r="B140" s="32" t="s">
        <v>59</v>
      </c>
      <c r="C140" s="32" t="s">
        <v>59</v>
      </c>
      <c r="D140" s="32" t="s">
        <v>493</v>
      </c>
      <c r="E140" s="32" t="s">
        <v>250</v>
      </c>
      <c r="F140" s="32" t="s">
        <v>494</v>
      </c>
      <c r="G140" s="33">
        <v>317625.08</v>
      </c>
      <c r="H140" s="33">
        <v>302167.71000000002</v>
      </c>
      <c r="I140" s="10">
        <f t="shared" si="2"/>
        <v>0.95133454197004852</v>
      </c>
    </row>
    <row r="141" spans="1:9" ht="33.9" customHeight="1" x14ac:dyDescent="0.3">
      <c r="A141" s="32"/>
      <c r="B141" s="32"/>
      <c r="C141" s="32" t="s">
        <v>497</v>
      </c>
      <c r="D141" s="32"/>
      <c r="E141" s="32"/>
      <c r="F141" s="32" t="s">
        <v>498</v>
      </c>
      <c r="G141" s="33">
        <v>101980.4</v>
      </c>
      <c r="H141" s="33">
        <v>101973.05</v>
      </c>
      <c r="I141" s="10">
        <f t="shared" si="2"/>
        <v>0.99992792732721203</v>
      </c>
    </row>
    <row r="142" spans="1:9" ht="33.9" customHeight="1" x14ac:dyDescent="0.3">
      <c r="A142" s="32" t="s">
        <v>59</v>
      </c>
      <c r="B142" s="32" t="s">
        <v>59</v>
      </c>
      <c r="C142" s="32" t="s">
        <v>59</v>
      </c>
      <c r="D142" s="32" t="s">
        <v>534</v>
      </c>
      <c r="E142" s="32" t="s">
        <v>250</v>
      </c>
      <c r="F142" s="32" t="s">
        <v>535</v>
      </c>
      <c r="G142" s="33">
        <v>76720.399999999994</v>
      </c>
      <c r="H142" s="33">
        <v>76717.64</v>
      </c>
      <c r="I142" s="10">
        <f t="shared" si="2"/>
        <v>0.99996402521363292</v>
      </c>
    </row>
    <row r="143" spans="1:9" ht="33.9" customHeight="1" x14ac:dyDescent="0.3">
      <c r="A143" s="32" t="s">
        <v>59</v>
      </c>
      <c r="B143" s="32" t="s">
        <v>59</v>
      </c>
      <c r="C143" s="32" t="s">
        <v>59</v>
      </c>
      <c r="D143" s="32" t="s">
        <v>536</v>
      </c>
      <c r="E143" s="32" t="s">
        <v>250</v>
      </c>
      <c r="F143" s="32" t="s">
        <v>537</v>
      </c>
      <c r="G143" s="33">
        <v>8822</v>
      </c>
      <c r="H143" s="33">
        <v>8821.5300000000007</v>
      </c>
      <c r="I143" s="10">
        <f t="shared" si="2"/>
        <v>0.99994672409884389</v>
      </c>
    </row>
    <row r="144" spans="1:9" ht="33.9" customHeight="1" x14ac:dyDescent="0.3">
      <c r="A144" s="32" t="s">
        <v>59</v>
      </c>
      <c r="B144" s="32" t="s">
        <v>59</v>
      </c>
      <c r="C144" s="32" t="s">
        <v>59</v>
      </c>
      <c r="D144" s="32" t="s">
        <v>538</v>
      </c>
      <c r="E144" s="32" t="s">
        <v>250</v>
      </c>
      <c r="F144" s="32" t="s">
        <v>539</v>
      </c>
      <c r="G144" s="33">
        <v>14432</v>
      </c>
      <c r="H144" s="33">
        <v>14428.86</v>
      </c>
      <c r="I144" s="10">
        <f t="shared" si="2"/>
        <v>0.99978242793791583</v>
      </c>
    </row>
    <row r="145" spans="1:9" ht="33.9" customHeight="1" x14ac:dyDescent="0.3">
      <c r="A145" s="32" t="s">
        <v>59</v>
      </c>
      <c r="B145" s="32" t="s">
        <v>59</v>
      </c>
      <c r="C145" s="32" t="s">
        <v>59</v>
      </c>
      <c r="D145" s="32" t="s">
        <v>540</v>
      </c>
      <c r="E145" s="32" t="s">
        <v>250</v>
      </c>
      <c r="F145" s="32" t="s">
        <v>541</v>
      </c>
      <c r="G145" s="33">
        <v>2006</v>
      </c>
      <c r="H145" s="33">
        <v>2005.02</v>
      </c>
      <c r="I145" s="10">
        <f t="shared" si="2"/>
        <v>0.99951146560319037</v>
      </c>
    </row>
    <row r="146" spans="1:9" ht="33.9" customHeight="1" x14ac:dyDescent="0.3">
      <c r="A146" s="7"/>
      <c r="B146" s="7" t="s">
        <v>304</v>
      </c>
      <c r="C146" s="7"/>
      <c r="D146" s="7"/>
      <c r="E146" s="7"/>
      <c r="F146" s="7" t="s">
        <v>305</v>
      </c>
      <c r="G146" s="31">
        <v>7675624</v>
      </c>
      <c r="H146" s="31">
        <v>7473264.5899999999</v>
      </c>
      <c r="I146" s="10">
        <f t="shared" si="2"/>
        <v>0.97363609655710071</v>
      </c>
    </row>
    <row r="147" spans="1:9" ht="33.9" customHeight="1" x14ac:dyDescent="0.3">
      <c r="A147" s="32"/>
      <c r="B147" s="32"/>
      <c r="C147" s="32" t="s">
        <v>481</v>
      </c>
      <c r="D147" s="32"/>
      <c r="E147" s="32"/>
      <c r="F147" s="32" t="s">
        <v>482</v>
      </c>
      <c r="G147" s="33">
        <v>2401506.06</v>
      </c>
      <c r="H147" s="33">
        <v>2285422.0299999998</v>
      </c>
      <c r="I147" s="10">
        <f t="shared" si="2"/>
        <v>0.95166198747797448</v>
      </c>
    </row>
    <row r="148" spans="1:9" ht="33.9" customHeight="1" x14ac:dyDescent="0.3">
      <c r="A148" s="32" t="s">
        <v>59</v>
      </c>
      <c r="B148" s="32" t="s">
        <v>59</v>
      </c>
      <c r="C148" s="32" t="s">
        <v>59</v>
      </c>
      <c r="D148" s="32" t="s">
        <v>504</v>
      </c>
      <c r="E148" s="32" t="s">
        <v>250</v>
      </c>
      <c r="F148" s="32" t="s">
        <v>505</v>
      </c>
      <c r="G148" s="33">
        <v>813500</v>
      </c>
      <c r="H148" s="33">
        <v>796500.23</v>
      </c>
      <c r="I148" s="10">
        <f t="shared" si="2"/>
        <v>0.97910292562999379</v>
      </c>
    </row>
    <row r="149" spans="1:9" ht="17.7" customHeight="1" x14ac:dyDescent="0.3">
      <c r="A149" s="32" t="s">
        <v>59</v>
      </c>
      <c r="B149" s="32" t="s">
        <v>59</v>
      </c>
      <c r="C149" s="32" t="s">
        <v>59</v>
      </c>
      <c r="D149" s="32" t="s">
        <v>570</v>
      </c>
      <c r="E149" s="32" t="s">
        <v>250</v>
      </c>
      <c r="F149" s="32" t="s">
        <v>571</v>
      </c>
      <c r="G149" s="33">
        <v>10000</v>
      </c>
      <c r="H149" s="33">
        <v>9598.01</v>
      </c>
      <c r="I149" s="10">
        <f t="shared" si="2"/>
        <v>0.95980100000000002</v>
      </c>
    </row>
    <row r="150" spans="1:9" ht="33.9" customHeight="1" x14ac:dyDescent="0.3">
      <c r="A150" s="32" t="s">
        <v>59</v>
      </c>
      <c r="B150" s="32" t="s">
        <v>59</v>
      </c>
      <c r="C150" s="32" t="s">
        <v>59</v>
      </c>
      <c r="D150" s="32" t="s">
        <v>508</v>
      </c>
      <c r="E150" s="32" t="s">
        <v>250</v>
      </c>
      <c r="F150" s="32" t="s">
        <v>509</v>
      </c>
      <c r="G150" s="33">
        <v>187000</v>
      </c>
      <c r="H150" s="33">
        <v>144402.56</v>
      </c>
      <c r="I150" s="10">
        <f t="shared" si="2"/>
        <v>0.77220620320855615</v>
      </c>
    </row>
    <row r="151" spans="1:9" ht="17.7" customHeight="1" x14ac:dyDescent="0.3">
      <c r="A151" s="32" t="s">
        <v>59</v>
      </c>
      <c r="B151" s="32" t="s">
        <v>59</v>
      </c>
      <c r="C151" s="32" t="s">
        <v>59</v>
      </c>
      <c r="D151" s="32" t="s">
        <v>510</v>
      </c>
      <c r="E151" s="32" t="s">
        <v>250</v>
      </c>
      <c r="F151" s="32" t="s">
        <v>511</v>
      </c>
      <c r="G151" s="33">
        <v>60000</v>
      </c>
      <c r="H151" s="33">
        <v>45008.31</v>
      </c>
      <c r="I151" s="10">
        <f t="shared" si="2"/>
        <v>0.75013849999999993</v>
      </c>
    </row>
    <row r="152" spans="1:9" ht="33.9" customHeight="1" x14ac:dyDescent="0.3">
      <c r="A152" s="32" t="s">
        <v>59</v>
      </c>
      <c r="B152" s="32" t="s">
        <v>59</v>
      </c>
      <c r="C152" s="32" t="s">
        <v>59</v>
      </c>
      <c r="D152" s="32" t="s">
        <v>512</v>
      </c>
      <c r="E152" s="32" t="s">
        <v>250</v>
      </c>
      <c r="F152" s="32" t="s">
        <v>513</v>
      </c>
      <c r="G152" s="33">
        <v>6500</v>
      </c>
      <c r="H152" s="33">
        <v>5830</v>
      </c>
      <c r="I152" s="10">
        <f t="shared" si="2"/>
        <v>0.89692307692307693</v>
      </c>
    </row>
    <row r="153" spans="1:9" ht="33.9" customHeight="1" x14ac:dyDescent="0.3">
      <c r="A153" s="32" t="s">
        <v>59</v>
      </c>
      <c r="B153" s="32" t="s">
        <v>59</v>
      </c>
      <c r="C153" s="32" t="s">
        <v>59</v>
      </c>
      <c r="D153" s="32" t="s">
        <v>483</v>
      </c>
      <c r="E153" s="32" t="s">
        <v>250</v>
      </c>
      <c r="F153" s="32" t="s">
        <v>484</v>
      </c>
      <c r="G153" s="33">
        <v>1030289</v>
      </c>
      <c r="H153" s="33">
        <v>1003927.85</v>
      </c>
      <c r="I153" s="10">
        <f t="shared" si="2"/>
        <v>0.97441382951773725</v>
      </c>
    </row>
    <row r="154" spans="1:9" ht="33.9" customHeight="1" x14ac:dyDescent="0.3">
      <c r="A154" s="32" t="s">
        <v>59</v>
      </c>
      <c r="B154" s="32" t="s">
        <v>59</v>
      </c>
      <c r="C154" s="32" t="s">
        <v>59</v>
      </c>
      <c r="D154" s="32" t="s">
        <v>514</v>
      </c>
      <c r="E154" s="32" t="s">
        <v>250</v>
      </c>
      <c r="F154" s="32" t="s">
        <v>515</v>
      </c>
      <c r="G154" s="33">
        <v>41500</v>
      </c>
      <c r="H154" s="33">
        <v>41051.57</v>
      </c>
      <c r="I154" s="10">
        <f t="shared" si="2"/>
        <v>0.98919445783132531</v>
      </c>
    </row>
    <row r="155" spans="1:9" ht="33.9" customHeight="1" x14ac:dyDescent="0.3">
      <c r="A155" s="32" t="s">
        <v>59</v>
      </c>
      <c r="B155" s="32" t="s">
        <v>59</v>
      </c>
      <c r="C155" s="32" t="s">
        <v>59</v>
      </c>
      <c r="D155" s="32" t="s">
        <v>558</v>
      </c>
      <c r="E155" s="32" t="s">
        <v>250</v>
      </c>
      <c r="F155" s="32" t="s">
        <v>559</v>
      </c>
      <c r="G155" s="33">
        <v>14000</v>
      </c>
      <c r="H155" s="33">
        <v>13530</v>
      </c>
      <c r="I155" s="10">
        <f t="shared" si="2"/>
        <v>0.96642857142857141</v>
      </c>
    </row>
    <row r="156" spans="1:9" ht="33.9" customHeight="1" x14ac:dyDescent="0.3">
      <c r="A156" s="32" t="s">
        <v>59</v>
      </c>
      <c r="B156" s="32" t="s">
        <v>59</v>
      </c>
      <c r="C156" s="32" t="s">
        <v>59</v>
      </c>
      <c r="D156" s="32" t="s">
        <v>516</v>
      </c>
      <c r="E156" s="32" t="s">
        <v>250</v>
      </c>
      <c r="F156" s="32" t="s">
        <v>517</v>
      </c>
      <c r="G156" s="33">
        <v>9200</v>
      </c>
      <c r="H156" s="33">
        <v>6985.59</v>
      </c>
      <c r="I156" s="10">
        <f t="shared" si="2"/>
        <v>0.75930326086956523</v>
      </c>
    </row>
    <row r="157" spans="1:9" ht="33.9" customHeight="1" x14ac:dyDescent="0.3">
      <c r="A157" s="32" t="s">
        <v>59</v>
      </c>
      <c r="B157" s="32" t="s">
        <v>59</v>
      </c>
      <c r="C157" s="32" t="s">
        <v>59</v>
      </c>
      <c r="D157" s="32" t="s">
        <v>572</v>
      </c>
      <c r="E157" s="32" t="s">
        <v>250</v>
      </c>
      <c r="F157" s="32" t="s">
        <v>573</v>
      </c>
      <c r="G157" s="33">
        <v>2800</v>
      </c>
      <c r="H157" s="33">
        <v>2370.79</v>
      </c>
      <c r="I157" s="10">
        <f t="shared" si="2"/>
        <v>0.84671071428571432</v>
      </c>
    </row>
    <row r="158" spans="1:9" ht="17.7" customHeight="1" x14ac:dyDescent="0.3">
      <c r="A158" s="32" t="s">
        <v>59</v>
      </c>
      <c r="B158" s="32" t="s">
        <v>59</v>
      </c>
      <c r="C158" s="32" t="s">
        <v>59</v>
      </c>
      <c r="D158" s="32" t="s">
        <v>518</v>
      </c>
      <c r="E158" s="32" t="s">
        <v>250</v>
      </c>
      <c r="F158" s="32" t="s">
        <v>519</v>
      </c>
      <c r="G158" s="33">
        <v>80000</v>
      </c>
      <c r="H158" s="33">
        <v>74713.320000000007</v>
      </c>
      <c r="I158" s="10">
        <f t="shared" si="2"/>
        <v>0.93391650000000004</v>
      </c>
    </row>
    <row r="159" spans="1:9" ht="17.7" customHeight="1" x14ac:dyDescent="0.3">
      <c r="A159" s="32" t="s">
        <v>59</v>
      </c>
      <c r="B159" s="32" t="s">
        <v>59</v>
      </c>
      <c r="C159" s="32" t="s">
        <v>59</v>
      </c>
      <c r="D159" s="32" t="s">
        <v>520</v>
      </c>
      <c r="E159" s="32" t="s">
        <v>250</v>
      </c>
      <c r="F159" s="32" t="s">
        <v>521</v>
      </c>
      <c r="G159" s="33">
        <v>109617.06</v>
      </c>
      <c r="H159" s="33">
        <v>109617.06</v>
      </c>
      <c r="I159" s="10">
        <f t="shared" si="2"/>
        <v>1</v>
      </c>
    </row>
    <row r="160" spans="1:9" ht="17.7" customHeight="1" x14ac:dyDescent="0.3">
      <c r="A160" s="32" t="s">
        <v>59</v>
      </c>
      <c r="B160" s="32" t="s">
        <v>59</v>
      </c>
      <c r="C160" s="32" t="s">
        <v>59</v>
      </c>
      <c r="D160" s="32" t="s">
        <v>524</v>
      </c>
      <c r="E160" s="32" t="s">
        <v>250</v>
      </c>
      <c r="F160" s="32" t="s">
        <v>525</v>
      </c>
      <c r="G160" s="33">
        <v>6000</v>
      </c>
      <c r="H160" s="33">
        <v>5256</v>
      </c>
      <c r="I160" s="10">
        <f t="shared" si="2"/>
        <v>0.876</v>
      </c>
    </row>
    <row r="161" spans="1:9" ht="17.7" customHeight="1" x14ac:dyDescent="0.3">
      <c r="A161" s="32" t="s">
        <v>59</v>
      </c>
      <c r="B161" s="32" t="s">
        <v>59</v>
      </c>
      <c r="C161" s="32" t="s">
        <v>59</v>
      </c>
      <c r="D161" s="32" t="s">
        <v>574</v>
      </c>
      <c r="E161" s="32" t="s">
        <v>250</v>
      </c>
      <c r="F161" s="32" t="s">
        <v>575</v>
      </c>
      <c r="G161" s="33">
        <v>100</v>
      </c>
      <c r="H161" s="33">
        <v>61.1</v>
      </c>
      <c r="I161" s="10">
        <f t="shared" si="2"/>
        <v>0.61099999999999999</v>
      </c>
    </row>
    <row r="162" spans="1:9" ht="17.7" customHeight="1" x14ac:dyDescent="0.3">
      <c r="A162" s="32" t="s">
        <v>59</v>
      </c>
      <c r="B162" s="32" t="s">
        <v>59</v>
      </c>
      <c r="C162" s="32" t="s">
        <v>59</v>
      </c>
      <c r="D162" s="32" t="s">
        <v>526</v>
      </c>
      <c r="E162" s="32" t="s">
        <v>250</v>
      </c>
      <c r="F162" s="32" t="s">
        <v>527</v>
      </c>
      <c r="G162" s="33">
        <v>4000</v>
      </c>
      <c r="H162" s="33">
        <v>3606.74</v>
      </c>
      <c r="I162" s="10">
        <f t="shared" si="2"/>
        <v>0.90168499999999996</v>
      </c>
    </row>
    <row r="163" spans="1:9" ht="33.9" customHeight="1" x14ac:dyDescent="0.3">
      <c r="A163" s="32" t="s">
        <v>59</v>
      </c>
      <c r="B163" s="32" t="s">
        <v>59</v>
      </c>
      <c r="C163" s="32" t="s">
        <v>59</v>
      </c>
      <c r="D163" s="32" t="s">
        <v>528</v>
      </c>
      <c r="E163" s="32" t="s">
        <v>250</v>
      </c>
      <c r="F163" s="32" t="s">
        <v>529</v>
      </c>
      <c r="G163" s="33">
        <v>27000</v>
      </c>
      <c r="H163" s="33">
        <v>22962.9</v>
      </c>
      <c r="I163" s="10">
        <f t="shared" si="2"/>
        <v>0.85047777777777778</v>
      </c>
    </row>
    <row r="164" spans="1:9" ht="33.9" customHeight="1" x14ac:dyDescent="0.3">
      <c r="A164" s="32"/>
      <c r="B164" s="32"/>
      <c r="C164" s="32" t="s">
        <v>491</v>
      </c>
      <c r="D164" s="32"/>
      <c r="E164" s="32"/>
      <c r="F164" s="32" t="s">
        <v>492</v>
      </c>
      <c r="G164" s="33">
        <v>18500</v>
      </c>
      <c r="H164" s="33">
        <v>18434.25</v>
      </c>
      <c r="I164" s="10">
        <f t="shared" si="2"/>
        <v>0.99644594594594593</v>
      </c>
    </row>
    <row r="165" spans="1:9" ht="33.9" customHeight="1" x14ac:dyDescent="0.3">
      <c r="A165" s="32" t="s">
        <v>59</v>
      </c>
      <c r="B165" s="32" t="s">
        <v>59</v>
      </c>
      <c r="C165" s="32" t="s">
        <v>59</v>
      </c>
      <c r="D165" s="32" t="s">
        <v>532</v>
      </c>
      <c r="E165" s="32" t="s">
        <v>250</v>
      </c>
      <c r="F165" s="32" t="s">
        <v>533</v>
      </c>
      <c r="G165" s="33">
        <v>18500</v>
      </c>
      <c r="H165" s="33">
        <v>18434.25</v>
      </c>
      <c r="I165" s="10">
        <f t="shared" si="2"/>
        <v>0.99644594594594593</v>
      </c>
    </row>
    <row r="166" spans="1:9" ht="33.9" customHeight="1" x14ac:dyDescent="0.3">
      <c r="A166" s="32"/>
      <c r="B166" s="32"/>
      <c r="C166" s="32" t="s">
        <v>497</v>
      </c>
      <c r="D166" s="32"/>
      <c r="E166" s="32"/>
      <c r="F166" s="32" t="s">
        <v>498</v>
      </c>
      <c r="G166" s="33">
        <v>5255617.9400000004</v>
      </c>
      <c r="H166" s="33">
        <v>5169408.3099999996</v>
      </c>
      <c r="I166" s="10">
        <f t="shared" si="2"/>
        <v>0.98359667103198889</v>
      </c>
    </row>
    <row r="167" spans="1:9" ht="33.9" customHeight="1" x14ac:dyDescent="0.3">
      <c r="A167" s="32" t="s">
        <v>59</v>
      </c>
      <c r="B167" s="32" t="s">
        <v>59</v>
      </c>
      <c r="C167" s="32" t="s">
        <v>59</v>
      </c>
      <c r="D167" s="32" t="s">
        <v>534</v>
      </c>
      <c r="E167" s="32" t="s">
        <v>250</v>
      </c>
      <c r="F167" s="32" t="s">
        <v>535</v>
      </c>
      <c r="G167" s="33">
        <v>4137109.94</v>
      </c>
      <c r="H167" s="33">
        <v>4079066.55</v>
      </c>
      <c r="I167" s="10">
        <f t="shared" si="2"/>
        <v>0.98597006343998672</v>
      </c>
    </row>
    <row r="168" spans="1:9" ht="33.9" customHeight="1" x14ac:dyDescent="0.3">
      <c r="A168" s="32" t="s">
        <v>59</v>
      </c>
      <c r="B168" s="32" t="s">
        <v>59</v>
      </c>
      <c r="C168" s="32" t="s">
        <v>59</v>
      </c>
      <c r="D168" s="32" t="s">
        <v>536</v>
      </c>
      <c r="E168" s="32" t="s">
        <v>250</v>
      </c>
      <c r="F168" s="32" t="s">
        <v>537</v>
      </c>
      <c r="G168" s="33">
        <v>295405</v>
      </c>
      <c r="H168" s="33">
        <v>295404.43</v>
      </c>
      <c r="I168" s="10">
        <f t="shared" si="2"/>
        <v>0.99999807044565936</v>
      </c>
    </row>
    <row r="169" spans="1:9" ht="33.9" customHeight="1" x14ac:dyDescent="0.3">
      <c r="A169" s="32" t="s">
        <v>59</v>
      </c>
      <c r="B169" s="32" t="s">
        <v>59</v>
      </c>
      <c r="C169" s="32" t="s">
        <v>59</v>
      </c>
      <c r="D169" s="32" t="s">
        <v>538</v>
      </c>
      <c r="E169" s="32" t="s">
        <v>250</v>
      </c>
      <c r="F169" s="32" t="s">
        <v>539</v>
      </c>
      <c r="G169" s="33">
        <v>722694</v>
      </c>
      <c r="H169" s="33">
        <v>718461.91</v>
      </c>
      <c r="I169" s="10">
        <f t="shared" si="2"/>
        <v>0.99414400839082662</v>
      </c>
    </row>
    <row r="170" spans="1:9" ht="33.9" customHeight="1" x14ac:dyDescent="0.3">
      <c r="A170" s="32" t="s">
        <v>59</v>
      </c>
      <c r="B170" s="32" t="s">
        <v>59</v>
      </c>
      <c r="C170" s="32" t="s">
        <v>59</v>
      </c>
      <c r="D170" s="32" t="s">
        <v>540</v>
      </c>
      <c r="E170" s="32" t="s">
        <v>250</v>
      </c>
      <c r="F170" s="32" t="s">
        <v>541</v>
      </c>
      <c r="G170" s="33">
        <v>76409</v>
      </c>
      <c r="H170" s="33">
        <v>68307.62</v>
      </c>
      <c r="I170" s="10">
        <f t="shared" si="2"/>
        <v>0.89397348479891103</v>
      </c>
    </row>
    <row r="171" spans="1:9" ht="17.7" customHeight="1" x14ac:dyDescent="0.3">
      <c r="A171" s="32" t="s">
        <v>59</v>
      </c>
      <c r="B171" s="32" t="s">
        <v>59</v>
      </c>
      <c r="C171" s="32" t="s">
        <v>59</v>
      </c>
      <c r="D171" s="32" t="s">
        <v>499</v>
      </c>
      <c r="E171" s="32" t="s">
        <v>250</v>
      </c>
      <c r="F171" s="32" t="s">
        <v>500</v>
      </c>
      <c r="G171" s="33">
        <v>24000</v>
      </c>
      <c r="H171" s="33">
        <v>8167.8</v>
      </c>
      <c r="I171" s="10">
        <f t="shared" si="2"/>
        <v>0.34032499999999999</v>
      </c>
    </row>
    <row r="172" spans="1:9" ht="17.7" customHeight="1" x14ac:dyDescent="0.3">
      <c r="A172" s="7"/>
      <c r="B172" s="7" t="s">
        <v>316</v>
      </c>
      <c r="C172" s="7"/>
      <c r="D172" s="7"/>
      <c r="E172" s="7"/>
      <c r="F172" s="7" t="s">
        <v>317</v>
      </c>
      <c r="G172" s="31">
        <v>38844.46</v>
      </c>
      <c r="H172" s="31">
        <v>38844.46</v>
      </c>
      <c r="I172" s="10">
        <f t="shared" si="2"/>
        <v>1</v>
      </c>
    </row>
    <row r="173" spans="1:9" ht="33.9" customHeight="1" x14ac:dyDescent="0.3">
      <c r="A173" s="32"/>
      <c r="B173" s="32"/>
      <c r="C173" s="32" t="s">
        <v>481</v>
      </c>
      <c r="D173" s="32"/>
      <c r="E173" s="32"/>
      <c r="F173" s="32" t="s">
        <v>482</v>
      </c>
      <c r="G173" s="33">
        <v>16524.93</v>
      </c>
      <c r="H173" s="33">
        <v>16524.93</v>
      </c>
      <c r="I173" s="10">
        <f t="shared" si="2"/>
        <v>1</v>
      </c>
    </row>
    <row r="174" spans="1:9" ht="17.7" customHeight="1" x14ac:dyDescent="0.3">
      <c r="A174" s="32" t="s">
        <v>59</v>
      </c>
      <c r="B174" s="32" t="s">
        <v>59</v>
      </c>
      <c r="C174" s="32" t="s">
        <v>59</v>
      </c>
      <c r="D174" s="32" t="s">
        <v>504</v>
      </c>
      <c r="E174" s="32" t="s">
        <v>250</v>
      </c>
      <c r="F174" s="32" t="s">
        <v>505</v>
      </c>
      <c r="G174" s="33">
        <v>1761.69</v>
      </c>
      <c r="H174" s="33">
        <v>1761.69</v>
      </c>
      <c r="I174" s="10">
        <f t="shared" si="2"/>
        <v>1</v>
      </c>
    </row>
    <row r="175" spans="1:9" ht="17.7" customHeight="1" x14ac:dyDescent="0.3">
      <c r="A175" s="32" t="s">
        <v>59</v>
      </c>
      <c r="B175" s="32" t="s">
        <v>59</v>
      </c>
      <c r="C175" s="32" t="s">
        <v>59</v>
      </c>
      <c r="D175" s="32" t="s">
        <v>570</v>
      </c>
      <c r="E175" s="32" t="s">
        <v>250</v>
      </c>
      <c r="F175" s="32" t="s">
        <v>571</v>
      </c>
      <c r="G175" s="33">
        <v>246.75</v>
      </c>
      <c r="H175" s="33">
        <v>246.75</v>
      </c>
      <c r="I175" s="10">
        <f t="shared" si="2"/>
        <v>1</v>
      </c>
    </row>
    <row r="176" spans="1:9" ht="17.7" customHeight="1" x14ac:dyDescent="0.3">
      <c r="A176" s="32" t="s">
        <v>59</v>
      </c>
      <c r="B176" s="32" t="s">
        <v>59</v>
      </c>
      <c r="C176" s="32" t="s">
        <v>59</v>
      </c>
      <c r="D176" s="32" t="s">
        <v>510</v>
      </c>
      <c r="E176" s="32" t="s">
        <v>250</v>
      </c>
      <c r="F176" s="32" t="s">
        <v>511</v>
      </c>
      <c r="G176" s="33">
        <v>3382.5</v>
      </c>
      <c r="H176" s="33">
        <v>3382.5</v>
      </c>
      <c r="I176" s="10">
        <f t="shared" si="2"/>
        <v>1</v>
      </c>
    </row>
    <row r="177" spans="1:9" ht="17.7" customHeight="1" x14ac:dyDescent="0.3">
      <c r="A177" s="32" t="s">
        <v>59</v>
      </c>
      <c r="B177" s="32" t="s">
        <v>59</v>
      </c>
      <c r="C177" s="32" t="s">
        <v>59</v>
      </c>
      <c r="D177" s="32" t="s">
        <v>512</v>
      </c>
      <c r="E177" s="32" t="s">
        <v>250</v>
      </c>
      <c r="F177" s="32" t="s">
        <v>513</v>
      </c>
      <c r="G177" s="33">
        <v>10350</v>
      </c>
      <c r="H177" s="33">
        <v>10350</v>
      </c>
      <c r="I177" s="10">
        <f t="shared" si="2"/>
        <v>1</v>
      </c>
    </row>
    <row r="178" spans="1:9" ht="17.7" customHeight="1" x14ac:dyDescent="0.3">
      <c r="A178" s="32" t="s">
        <v>59</v>
      </c>
      <c r="B178" s="32" t="s">
        <v>59</v>
      </c>
      <c r="C178" s="32" t="s">
        <v>59</v>
      </c>
      <c r="D178" s="32" t="s">
        <v>483</v>
      </c>
      <c r="E178" s="32" t="s">
        <v>250</v>
      </c>
      <c r="F178" s="32" t="s">
        <v>484</v>
      </c>
      <c r="G178" s="33">
        <v>783.99</v>
      </c>
      <c r="H178" s="33">
        <v>783.99</v>
      </c>
      <c r="I178" s="10">
        <f t="shared" si="2"/>
        <v>1</v>
      </c>
    </row>
    <row r="179" spans="1:9" ht="17.7" customHeight="1" x14ac:dyDescent="0.3">
      <c r="A179" s="32"/>
      <c r="B179" s="32"/>
      <c r="C179" s="32" t="s">
        <v>497</v>
      </c>
      <c r="D179" s="32"/>
      <c r="E179" s="32"/>
      <c r="F179" s="32" t="s">
        <v>498</v>
      </c>
      <c r="G179" s="33">
        <v>22319.53</v>
      </c>
      <c r="H179" s="33">
        <v>22319.53</v>
      </c>
      <c r="I179" s="10">
        <f t="shared" si="2"/>
        <v>1</v>
      </c>
    </row>
    <row r="180" spans="1:9" ht="17.7" customHeight="1" x14ac:dyDescent="0.3">
      <c r="A180" s="32" t="s">
        <v>59</v>
      </c>
      <c r="B180" s="32" t="s">
        <v>59</v>
      </c>
      <c r="C180" s="32" t="s">
        <v>59</v>
      </c>
      <c r="D180" s="32" t="s">
        <v>538</v>
      </c>
      <c r="E180" s="32" t="s">
        <v>250</v>
      </c>
      <c r="F180" s="32" t="s">
        <v>539</v>
      </c>
      <c r="G180" s="33">
        <v>1419.3</v>
      </c>
      <c r="H180" s="33">
        <v>1419.3</v>
      </c>
      <c r="I180" s="10">
        <f t="shared" si="2"/>
        <v>1</v>
      </c>
    </row>
    <row r="181" spans="1:9" ht="33.9" customHeight="1" x14ac:dyDescent="0.3">
      <c r="A181" s="32" t="s">
        <v>59</v>
      </c>
      <c r="B181" s="32" t="s">
        <v>59</v>
      </c>
      <c r="C181" s="32" t="s">
        <v>59</v>
      </c>
      <c r="D181" s="32" t="s">
        <v>540</v>
      </c>
      <c r="E181" s="32" t="s">
        <v>250</v>
      </c>
      <c r="F181" s="32" t="s">
        <v>541</v>
      </c>
      <c r="G181" s="33">
        <v>50.23</v>
      </c>
      <c r="H181" s="33">
        <v>50.23</v>
      </c>
      <c r="I181" s="10">
        <f t="shared" si="2"/>
        <v>1</v>
      </c>
    </row>
    <row r="182" spans="1:9" ht="17.7" customHeight="1" x14ac:dyDescent="0.3">
      <c r="A182" s="32" t="s">
        <v>59</v>
      </c>
      <c r="B182" s="32" t="s">
        <v>59</v>
      </c>
      <c r="C182" s="32" t="s">
        <v>59</v>
      </c>
      <c r="D182" s="32" t="s">
        <v>499</v>
      </c>
      <c r="E182" s="32" t="s">
        <v>250</v>
      </c>
      <c r="F182" s="32" t="s">
        <v>500</v>
      </c>
      <c r="G182" s="33">
        <v>20850</v>
      </c>
      <c r="H182" s="33">
        <v>20850</v>
      </c>
      <c r="I182" s="10">
        <f t="shared" si="2"/>
        <v>1</v>
      </c>
    </row>
    <row r="183" spans="1:9" ht="33.9" customHeight="1" x14ac:dyDescent="0.3">
      <c r="A183" s="7"/>
      <c r="B183" s="7" t="s">
        <v>576</v>
      </c>
      <c r="C183" s="7"/>
      <c r="D183" s="7"/>
      <c r="E183" s="7"/>
      <c r="F183" s="7" t="s">
        <v>577</v>
      </c>
      <c r="G183" s="31">
        <v>119955</v>
      </c>
      <c r="H183" s="31">
        <v>104929.22</v>
      </c>
      <c r="I183" s="10">
        <f t="shared" si="2"/>
        <v>0.8747381934892251</v>
      </c>
    </row>
    <row r="184" spans="1:9" ht="33.9" customHeight="1" x14ac:dyDescent="0.3">
      <c r="A184" s="32"/>
      <c r="B184" s="32"/>
      <c r="C184" s="32" t="s">
        <v>481</v>
      </c>
      <c r="D184" s="32"/>
      <c r="E184" s="32"/>
      <c r="F184" s="32" t="s">
        <v>482</v>
      </c>
      <c r="G184" s="33">
        <v>114305</v>
      </c>
      <c r="H184" s="33">
        <v>99279.22</v>
      </c>
      <c r="I184" s="10">
        <f t="shared" si="2"/>
        <v>0.86854660775994053</v>
      </c>
    </row>
    <row r="185" spans="1:9" ht="33.9" customHeight="1" x14ac:dyDescent="0.3">
      <c r="A185" s="32" t="s">
        <v>59</v>
      </c>
      <c r="B185" s="32" t="s">
        <v>59</v>
      </c>
      <c r="C185" s="32" t="s">
        <v>59</v>
      </c>
      <c r="D185" s="32" t="s">
        <v>578</v>
      </c>
      <c r="E185" s="32" t="s">
        <v>250</v>
      </c>
      <c r="F185" s="32" t="s">
        <v>579</v>
      </c>
      <c r="G185" s="33">
        <v>7123</v>
      </c>
      <c r="H185" s="33">
        <v>7122.02</v>
      </c>
      <c r="I185" s="10">
        <f t="shared" si="2"/>
        <v>0.99986241752070759</v>
      </c>
    </row>
    <row r="186" spans="1:9" ht="33.9" customHeight="1" x14ac:dyDescent="0.3">
      <c r="A186" s="32" t="s">
        <v>59</v>
      </c>
      <c r="B186" s="32" t="s">
        <v>59</v>
      </c>
      <c r="C186" s="32" t="s">
        <v>59</v>
      </c>
      <c r="D186" s="32" t="s">
        <v>504</v>
      </c>
      <c r="E186" s="32" t="s">
        <v>250</v>
      </c>
      <c r="F186" s="32" t="s">
        <v>505</v>
      </c>
      <c r="G186" s="33">
        <v>7815</v>
      </c>
      <c r="H186" s="33">
        <v>7814.52</v>
      </c>
      <c r="I186" s="10">
        <f t="shared" si="2"/>
        <v>0.99993857965451061</v>
      </c>
    </row>
    <row r="187" spans="1:9" ht="33.9" customHeight="1" x14ac:dyDescent="0.3">
      <c r="A187" s="32" t="s">
        <v>59</v>
      </c>
      <c r="B187" s="32" t="s">
        <v>59</v>
      </c>
      <c r="C187" s="32" t="s">
        <v>59</v>
      </c>
      <c r="D187" s="32" t="s">
        <v>483</v>
      </c>
      <c r="E187" s="32" t="s">
        <v>250</v>
      </c>
      <c r="F187" s="32" t="s">
        <v>484</v>
      </c>
      <c r="G187" s="33">
        <v>99367</v>
      </c>
      <c r="H187" s="33">
        <v>84342.68</v>
      </c>
      <c r="I187" s="10">
        <f t="shared" si="2"/>
        <v>0.84879970211438394</v>
      </c>
    </row>
    <row r="188" spans="1:9" ht="17.7" customHeight="1" x14ac:dyDescent="0.3">
      <c r="A188" s="32"/>
      <c r="B188" s="32"/>
      <c r="C188" s="32" t="s">
        <v>497</v>
      </c>
      <c r="D188" s="32"/>
      <c r="E188" s="32"/>
      <c r="F188" s="32" t="s">
        <v>498</v>
      </c>
      <c r="G188" s="33">
        <v>5650</v>
      </c>
      <c r="H188" s="33">
        <v>5650</v>
      </c>
      <c r="I188" s="10">
        <f t="shared" si="2"/>
        <v>1</v>
      </c>
    </row>
    <row r="189" spans="1:9" ht="17.7" customHeight="1" x14ac:dyDescent="0.3">
      <c r="A189" s="32" t="s">
        <v>59</v>
      </c>
      <c r="B189" s="32" t="s">
        <v>59</v>
      </c>
      <c r="C189" s="32" t="s">
        <v>59</v>
      </c>
      <c r="D189" s="32" t="s">
        <v>499</v>
      </c>
      <c r="E189" s="32" t="s">
        <v>250</v>
      </c>
      <c r="F189" s="32" t="s">
        <v>500</v>
      </c>
      <c r="G189" s="33">
        <v>5650</v>
      </c>
      <c r="H189" s="33">
        <v>5650</v>
      </c>
      <c r="I189" s="10">
        <f t="shared" si="2"/>
        <v>1</v>
      </c>
    </row>
    <row r="190" spans="1:9" ht="17.7" customHeight="1" x14ac:dyDescent="0.3">
      <c r="A190" s="7"/>
      <c r="B190" s="7" t="s">
        <v>580</v>
      </c>
      <c r="C190" s="7"/>
      <c r="D190" s="7"/>
      <c r="E190" s="7"/>
      <c r="F190" s="7" t="s">
        <v>271</v>
      </c>
      <c r="G190" s="31">
        <v>30000</v>
      </c>
      <c r="H190" s="31">
        <v>0</v>
      </c>
      <c r="I190" s="10">
        <f t="shared" si="2"/>
        <v>0</v>
      </c>
    </row>
    <row r="191" spans="1:9" ht="17.7" customHeight="1" x14ac:dyDescent="0.3">
      <c r="A191" s="32"/>
      <c r="B191" s="32"/>
      <c r="C191" s="32" t="s">
        <v>497</v>
      </c>
      <c r="D191" s="32"/>
      <c r="E191" s="32"/>
      <c r="F191" s="32" t="s">
        <v>498</v>
      </c>
      <c r="G191" s="33">
        <v>30000</v>
      </c>
      <c r="H191" s="33">
        <v>0</v>
      </c>
      <c r="I191" s="10">
        <f t="shared" si="2"/>
        <v>0</v>
      </c>
    </row>
    <row r="192" spans="1:9" ht="17.7" customHeight="1" x14ac:dyDescent="0.3">
      <c r="A192" s="32" t="s">
        <v>59</v>
      </c>
      <c r="B192" s="32" t="s">
        <v>59</v>
      </c>
      <c r="C192" s="32" t="s">
        <v>59</v>
      </c>
      <c r="D192" s="32" t="s">
        <v>499</v>
      </c>
      <c r="E192" s="32" t="s">
        <v>250</v>
      </c>
      <c r="F192" s="32" t="s">
        <v>500</v>
      </c>
      <c r="G192" s="33">
        <v>30000</v>
      </c>
      <c r="H192" s="33">
        <v>0</v>
      </c>
      <c r="I192" s="10">
        <f t="shared" si="2"/>
        <v>0</v>
      </c>
    </row>
    <row r="193" spans="1:9" ht="17.7" customHeight="1" x14ac:dyDescent="0.3">
      <c r="A193" s="3" t="s">
        <v>320</v>
      </c>
      <c r="B193" s="3"/>
      <c r="C193" s="3"/>
      <c r="D193" s="3"/>
      <c r="E193" s="3"/>
      <c r="F193" s="3" t="s">
        <v>321</v>
      </c>
      <c r="G193" s="30">
        <v>35850</v>
      </c>
      <c r="H193" s="30">
        <v>35850</v>
      </c>
      <c r="I193" s="5">
        <f t="shared" si="2"/>
        <v>1</v>
      </c>
    </row>
    <row r="194" spans="1:9" ht="17.7" customHeight="1" x14ac:dyDescent="0.3">
      <c r="A194" s="7"/>
      <c r="B194" s="7" t="s">
        <v>322</v>
      </c>
      <c r="C194" s="7"/>
      <c r="D194" s="7"/>
      <c r="E194" s="7"/>
      <c r="F194" s="7" t="s">
        <v>323</v>
      </c>
      <c r="G194" s="31">
        <v>1500</v>
      </c>
      <c r="H194" s="31">
        <v>1500</v>
      </c>
      <c r="I194" s="10">
        <f t="shared" ref="I194:I257" si="3">IF($G194=0,0,$H194/$G194)</f>
        <v>1</v>
      </c>
    </row>
    <row r="195" spans="1:9" ht="33.9" customHeight="1" x14ac:dyDescent="0.3">
      <c r="A195" s="32"/>
      <c r="B195" s="32"/>
      <c r="C195" s="32" t="s">
        <v>481</v>
      </c>
      <c r="D195" s="32"/>
      <c r="E195" s="32"/>
      <c r="F195" s="32" t="s">
        <v>482</v>
      </c>
      <c r="G195" s="33">
        <v>300</v>
      </c>
      <c r="H195" s="33">
        <v>300</v>
      </c>
      <c r="I195" s="10">
        <f t="shared" si="3"/>
        <v>1</v>
      </c>
    </row>
    <row r="196" spans="1:9" ht="17.7" customHeight="1" x14ac:dyDescent="0.3">
      <c r="A196" s="32" t="s">
        <v>59</v>
      </c>
      <c r="B196" s="32" t="s">
        <v>59</v>
      </c>
      <c r="C196" s="32" t="s">
        <v>59</v>
      </c>
      <c r="D196" s="32" t="s">
        <v>483</v>
      </c>
      <c r="E196" s="32" t="s">
        <v>250</v>
      </c>
      <c r="F196" s="32" t="s">
        <v>484</v>
      </c>
      <c r="G196" s="33">
        <v>300</v>
      </c>
      <c r="H196" s="33">
        <v>300</v>
      </c>
      <c r="I196" s="10">
        <f t="shared" si="3"/>
        <v>1</v>
      </c>
    </row>
    <row r="197" spans="1:9" ht="17.7" customHeight="1" x14ac:dyDescent="0.3">
      <c r="A197" s="32"/>
      <c r="B197" s="32"/>
      <c r="C197" s="32" t="s">
        <v>497</v>
      </c>
      <c r="D197" s="32"/>
      <c r="E197" s="32"/>
      <c r="F197" s="32" t="s">
        <v>498</v>
      </c>
      <c r="G197" s="33">
        <v>1200</v>
      </c>
      <c r="H197" s="33">
        <v>1200</v>
      </c>
      <c r="I197" s="10">
        <f t="shared" si="3"/>
        <v>1</v>
      </c>
    </row>
    <row r="198" spans="1:9" ht="17.7" customHeight="1" x14ac:dyDescent="0.3">
      <c r="A198" s="32" t="s">
        <v>59</v>
      </c>
      <c r="B198" s="32" t="s">
        <v>59</v>
      </c>
      <c r="C198" s="32" t="s">
        <v>59</v>
      </c>
      <c r="D198" s="32" t="s">
        <v>499</v>
      </c>
      <c r="E198" s="32" t="s">
        <v>250</v>
      </c>
      <c r="F198" s="32" t="s">
        <v>500</v>
      </c>
      <c r="G198" s="33">
        <v>1200</v>
      </c>
      <c r="H198" s="33">
        <v>1200</v>
      </c>
      <c r="I198" s="10">
        <f t="shared" si="3"/>
        <v>1</v>
      </c>
    </row>
    <row r="199" spans="1:9" ht="17.7" customHeight="1" x14ac:dyDescent="0.3">
      <c r="A199" s="7"/>
      <c r="B199" s="7" t="s">
        <v>324</v>
      </c>
      <c r="C199" s="7"/>
      <c r="D199" s="7"/>
      <c r="E199" s="7"/>
      <c r="F199" s="7" t="s">
        <v>271</v>
      </c>
      <c r="G199" s="31">
        <v>34350</v>
      </c>
      <c r="H199" s="31">
        <v>34350</v>
      </c>
      <c r="I199" s="10">
        <f t="shared" si="3"/>
        <v>1</v>
      </c>
    </row>
    <row r="200" spans="1:9" ht="33.9" customHeight="1" x14ac:dyDescent="0.3">
      <c r="A200" s="32"/>
      <c r="B200" s="32"/>
      <c r="C200" s="32" t="s">
        <v>481</v>
      </c>
      <c r="D200" s="32"/>
      <c r="E200" s="32"/>
      <c r="F200" s="32" t="s">
        <v>482</v>
      </c>
      <c r="G200" s="33">
        <v>34350</v>
      </c>
      <c r="H200" s="33">
        <v>34350</v>
      </c>
      <c r="I200" s="10">
        <f t="shared" si="3"/>
        <v>1</v>
      </c>
    </row>
    <row r="201" spans="1:9" ht="17.7" customHeight="1" x14ac:dyDescent="0.3">
      <c r="A201" s="32" t="s">
        <v>59</v>
      </c>
      <c r="B201" s="32" t="s">
        <v>59</v>
      </c>
      <c r="C201" s="32" t="s">
        <v>59</v>
      </c>
      <c r="D201" s="32" t="s">
        <v>504</v>
      </c>
      <c r="E201" s="32" t="s">
        <v>250</v>
      </c>
      <c r="F201" s="32" t="s">
        <v>505</v>
      </c>
      <c r="G201" s="33">
        <v>34350</v>
      </c>
      <c r="H201" s="33">
        <v>34350</v>
      </c>
      <c r="I201" s="10">
        <f t="shared" si="3"/>
        <v>1</v>
      </c>
    </row>
    <row r="202" spans="1:9" ht="33.9" customHeight="1" x14ac:dyDescent="0.3">
      <c r="A202" s="3" t="s">
        <v>325</v>
      </c>
      <c r="B202" s="3"/>
      <c r="C202" s="3"/>
      <c r="D202" s="3"/>
      <c r="E202" s="3"/>
      <c r="F202" s="3" t="s">
        <v>326</v>
      </c>
      <c r="G202" s="30">
        <v>5567777</v>
      </c>
      <c r="H202" s="30">
        <v>5565192.6299999999</v>
      </c>
      <c r="I202" s="5">
        <f t="shared" si="3"/>
        <v>0.99953583449911876</v>
      </c>
    </row>
    <row r="203" spans="1:9" ht="17.7" customHeight="1" x14ac:dyDescent="0.3">
      <c r="A203" s="7"/>
      <c r="B203" s="7" t="s">
        <v>581</v>
      </c>
      <c r="C203" s="7"/>
      <c r="D203" s="7"/>
      <c r="E203" s="7"/>
      <c r="F203" s="7" t="s">
        <v>582</v>
      </c>
      <c r="G203" s="31">
        <v>15000</v>
      </c>
      <c r="H203" s="31">
        <v>15000</v>
      </c>
      <c r="I203" s="10">
        <f t="shared" si="3"/>
        <v>1</v>
      </c>
    </row>
    <row r="204" spans="1:9" ht="17.7" customHeight="1" x14ac:dyDescent="0.3">
      <c r="A204" s="32"/>
      <c r="B204" s="32"/>
      <c r="C204" s="32" t="s">
        <v>542</v>
      </c>
      <c r="D204" s="32"/>
      <c r="E204" s="32"/>
      <c r="F204" s="32" t="s">
        <v>543</v>
      </c>
      <c r="G204" s="33">
        <v>15000</v>
      </c>
      <c r="H204" s="33">
        <v>15000</v>
      </c>
      <c r="I204" s="10">
        <f t="shared" si="3"/>
        <v>1</v>
      </c>
    </row>
    <row r="205" spans="1:9" ht="33.9" customHeight="1" x14ac:dyDescent="0.3">
      <c r="A205" s="32" t="s">
        <v>59</v>
      </c>
      <c r="B205" s="32" t="s">
        <v>59</v>
      </c>
      <c r="C205" s="32" t="s">
        <v>59</v>
      </c>
      <c r="D205" s="32" t="s">
        <v>583</v>
      </c>
      <c r="E205" s="32" t="s">
        <v>250</v>
      </c>
      <c r="F205" s="32" t="s">
        <v>584</v>
      </c>
      <c r="G205" s="33">
        <v>15000</v>
      </c>
      <c r="H205" s="33">
        <v>15000</v>
      </c>
      <c r="I205" s="10">
        <f t="shared" si="3"/>
        <v>1</v>
      </c>
    </row>
    <row r="206" spans="1:9" ht="33.9" customHeight="1" x14ac:dyDescent="0.3">
      <c r="A206" s="7"/>
      <c r="B206" s="7" t="s">
        <v>327</v>
      </c>
      <c r="C206" s="7"/>
      <c r="D206" s="7"/>
      <c r="E206" s="7"/>
      <c r="F206" s="7" t="s">
        <v>328</v>
      </c>
      <c r="G206" s="31">
        <v>5428515</v>
      </c>
      <c r="H206" s="31">
        <v>5428502.8499999996</v>
      </c>
      <c r="I206" s="10">
        <f t="shared" si="3"/>
        <v>0.99999776181883993</v>
      </c>
    </row>
    <row r="207" spans="1:9" ht="33.9" customHeight="1" x14ac:dyDescent="0.3">
      <c r="A207" s="32"/>
      <c r="B207" s="32"/>
      <c r="C207" s="32" t="s">
        <v>481</v>
      </c>
      <c r="D207" s="32"/>
      <c r="E207" s="32"/>
      <c r="F207" s="32" t="s">
        <v>482</v>
      </c>
      <c r="G207" s="33">
        <v>560371</v>
      </c>
      <c r="H207" s="33">
        <v>560364.25</v>
      </c>
      <c r="I207" s="10">
        <f t="shared" si="3"/>
        <v>0.99998795440877564</v>
      </c>
    </row>
    <row r="208" spans="1:9" ht="17.7" customHeight="1" x14ac:dyDescent="0.3">
      <c r="A208" s="32" t="s">
        <v>59</v>
      </c>
      <c r="B208" s="32" t="s">
        <v>59</v>
      </c>
      <c r="C208" s="32" t="s">
        <v>59</v>
      </c>
      <c r="D208" s="32" t="s">
        <v>504</v>
      </c>
      <c r="E208" s="32" t="s">
        <v>250</v>
      </c>
      <c r="F208" s="32" t="s">
        <v>505</v>
      </c>
      <c r="G208" s="33">
        <v>266502</v>
      </c>
      <c r="H208" s="33">
        <v>266502</v>
      </c>
      <c r="I208" s="10">
        <f t="shared" si="3"/>
        <v>1</v>
      </c>
    </row>
    <row r="209" spans="1:9" ht="33.9" customHeight="1" x14ac:dyDescent="0.3">
      <c r="A209" s="32" t="s">
        <v>59</v>
      </c>
      <c r="B209" s="32" t="s">
        <v>59</v>
      </c>
      <c r="C209" s="32" t="s">
        <v>59</v>
      </c>
      <c r="D209" s="32" t="s">
        <v>570</v>
      </c>
      <c r="E209" s="32" t="s">
        <v>250</v>
      </c>
      <c r="F209" s="32" t="s">
        <v>571</v>
      </c>
      <c r="G209" s="33">
        <v>62</v>
      </c>
      <c r="H209" s="33">
        <v>61.77</v>
      </c>
      <c r="I209" s="10">
        <f t="shared" si="3"/>
        <v>0.9962903225806452</v>
      </c>
    </row>
    <row r="210" spans="1:9" ht="33.9" customHeight="1" x14ac:dyDescent="0.3">
      <c r="A210" s="32" t="s">
        <v>59</v>
      </c>
      <c r="B210" s="32" t="s">
        <v>59</v>
      </c>
      <c r="C210" s="32" t="s">
        <v>59</v>
      </c>
      <c r="D210" s="32" t="s">
        <v>508</v>
      </c>
      <c r="E210" s="32" t="s">
        <v>250</v>
      </c>
      <c r="F210" s="32" t="s">
        <v>509</v>
      </c>
      <c r="G210" s="33">
        <v>83916</v>
      </c>
      <c r="H210" s="33">
        <v>83915.56</v>
      </c>
      <c r="I210" s="10">
        <f t="shared" si="3"/>
        <v>0.99999475666142335</v>
      </c>
    </row>
    <row r="211" spans="1:9" ht="33.9" customHeight="1" x14ac:dyDescent="0.3">
      <c r="A211" s="32" t="s">
        <v>59</v>
      </c>
      <c r="B211" s="32" t="s">
        <v>59</v>
      </c>
      <c r="C211" s="32" t="s">
        <v>59</v>
      </c>
      <c r="D211" s="32" t="s">
        <v>510</v>
      </c>
      <c r="E211" s="32" t="s">
        <v>250</v>
      </c>
      <c r="F211" s="32" t="s">
        <v>511</v>
      </c>
      <c r="G211" s="33">
        <v>76056</v>
      </c>
      <c r="H211" s="33">
        <v>76055.509999999995</v>
      </c>
      <c r="I211" s="10">
        <f t="shared" si="3"/>
        <v>0.99999355737877349</v>
      </c>
    </row>
    <row r="212" spans="1:9" ht="33.9" customHeight="1" x14ac:dyDescent="0.3">
      <c r="A212" s="32" t="s">
        <v>59</v>
      </c>
      <c r="B212" s="32" t="s">
        <v>59</v>
      </c>
      <c r="C212" s="32" t="s">
        <v>59</v>
      </c>
      <c r="D212" s="32" t="s">
        <v>512</v>
      </c>
      <c r="E212" s="32" t="s">
        <v>250</v>
      </c>
      <c r="F212" s="32" t="s">
        <v>513</v>
      </c>
      <c r="G212" s="33">
        <v>11031</v>
      </c>
      <c r="H212" s="33">
        <v>11030.1</v>
      </c>
      <c r="I212" s="10">
        <f t="shared" si="3"/>
        <v>0.99991841174870821</v>
      </c>
    </row>
    <row r="213" spans="1:9" ht="33.9" customHeight="1" x14ac:dyDescent="0.3">
      <c r="A213" s="32" t="s">
        <v>59</v>
      </c>
      <c r="B213" s="32" t="s">
        <v>59</v>
      </c>
      <c r="C213" s="32" t="s">
        <v>59</v>
      </c>
      <c r="D213" s="32" t="s">
        <v>483</v>
      </c>
      <c r="E213" s="32" t="s">
        <v>250</v>
      </c>
      <c r="F213" s="32" t="s">
        <v>484</v>
      </c>
      <c r="G213" s="33">
        <v>63110</v>
      </c>
      <c r="H213" s="33">
        <v>63109.440000000002</v>
      </c>
      <c r="I213" s="10">
        <f t="shared" si="3"/>
        <v>0.99999112660434164</v>
      </c>
    </row>
    <row r="214" spans="1:9" ht="33.9" customHeight="1" x14ac:dyDescent="0.3">
      <c r="A214" s="32" t="s">
        <v>59</v>
      </c>
      <c r="B214" s="32" t="s">
        <v>59</v>
      </c>
      <c r="C214" s="32" t="s">
        <v>59</v>
      </c>
      <c r="D214" s="32" t="s">
        <v>514</v>
      </c>
      <c r="E214" s="32" t="s">
        <v>250</v>
      </c>
      <c r="F214" s="32" t="s">
        <v>515</v>
      </c>
      <c r="G214" s="33">
        <v>9993</v>
      </c>
      <c r="H214" s="33">
        <v>9992.68</v>
      </c>
      <c r="I214" s="10">
        <f t="shared" si="3"/>
        <v>0.999967977584309</v>
      </c>
    </row>
    <row r="215" spans="1:9" ht="33.9" customHeight="1" x14ac:dyDescent="0.3">
      <c r="A215" s="32" t="s">
        <v>59</v>
      </c>
      <c r="B215" s="32" t="s">
        <v>59</v>
      </c>
      <c r="C215" s="32" t="s">
        <v>59</v>
      </c>
      <c r="D215" s="32" t="s">
        <v>516</v>
      </c>
      <c r="E215" s="32" t="s">
        <v>250</v>
      </c>
      <c r="F215" s="32" t="s">
        <v>517</v>
      </c>
      <c r="G215" s="33">
        <v>4152</v>
      </c>
      <c r="H215" s="33">
        <v>4151.2</v>
      </c>
      <c r="I215" s="10">
        <f t="shared" si="3"/>
        <v>0.99980732177263965</v>
      </c>
    </row>
    <row r="216" spans="1:9" ht="33.9" customHeight="1" x14ac:dyDescent="0.3">
      <c r="A216" s="32" t="s">
        <v>59</v>
      </c>
      <c r="B216" s="32" t="s">
        <v>59</v>
      </c>
      <c r="C216" s="32" t="s">
        <v>59</v>
      </c>
      <c r="D216" s="32" t="s">
        <v>572</v>
      </c>
      <c r="E216" s="32" t="s">
        <v>250</v>
      </c>
      <c r="F216" s="32" t="s">
        <v>573</v>
      </c>
      <c r="G216" s="33">
        <v>535</v>
      </c>
      <c r="H216" s="33">
        <v>534.9</v>
      </c>
      <c r="I216" s="10">
        <f t="shared" si="3"/>
        <v>0.99981308411214953</v>
      </c>
    </row>
    <row r="217" spans="1:9" ht="33.9" customHeight="1" x14ac:dyDescent="0.3">
      <c r="A217" s="32" t="s">
        <v>59</v>
      </c>
      <c r="B217" s="32" t="s">
        <v>59</v>
      </c>
      <c r="C217" s="32" t="s">
        <v>59</v>
      </c>
      <c r="D217" s="32" t="s">
        <v>518</v>
      </c>
      <c r="E217" s="32" t="s">
        <v>250</v>
      </c>
      <c r="F217" s="32" t="s">
        <v>519</v>
      </c>
      <c r="G217" s="33">
        <v>13044</v>
      </c>
      <c r="H217" s="33">
        <v>13042.5</v>
      </c>
      <c r="I217" s="10">
        <f t="shared" si="3"/>
        <v>0.999885004599816</v>
      </c>
    </row>
    <row r="218" spans="1:9" ht="33.9" customHeight="1" x14ac:dyDescent="0.3">
      <c r="A218" s="32" t="s">
        <v>59</v>
      </c>
      <c r="B218" s="32" t="s">
        <v>59</v>
      </c>
      <c r="C218" s="32" t="s">
        <v>59</v>
      </c>
      <c r="D218" s="32" t="s">
        <v>520</v>
      </c>
      <c r="E218" s="32" t="s">
        <v>250</v>
      </c>
      <c r="F218" s="32" t="s">
        <v>521</v>
      </c>
      <c r="G218" s="33">
        <v>1871</v>
      </c>
      <c r="H218" s="33">
        <v>1870.14</v>
      </c>
      <c r="I218" s="10">
        <f t="shared" si="3"/>
        <v>0.99954035275253883</v>
      </c>
    </row>
    <row r="219" spans="1:9" ht="17.7" customHeight="1" x14ac:dyDescent="0.3">
      <c r="A219" s="32" t="s">
        <v>59</v>
      </c>
      <c r="B219" s="32" t="s">
        <v>59</v>
      </c>
      <c r="C219" s="32" t="s">
        <v>59</v>
      </c>
      <c r="D219" s="32" t="s">
        <v>560</v>
      </c>
      <c r="E219" s="32" t="s">
        <v>250</v>
      </c>
      <c r="F219" s="32" t="s">
        <v>561</v>
      </c>
      <c r="G219" s="33">
        <v>23746</v>
      </c>
      <c r="H219" s="33">
        <v>23746</v>
      </c>
      <c r="I219" s="10">
        <f t="shared" si="3"/>
        <v>1</v>
      </c>
    </row>
    <row r="220" spans="1:9" ht="33.9" customHeight="1" x14ac:dyDescent="0.3">
      <c r="A220" s="32" t="s">
        <v>59</v>
      </c>
      <c r="B220" s="32" t="s">
        <v>59</v>
      </c>
      <c r="C220" s="32" t="s">
        <v>59</v>
      </c>
      <c r="D220" s="32" t="s">
        <v>522</v>
      </c>
      <c r="E220" s="32" t="s">
        <v>250</v>
      </c>
      <c r="F220" s="32" t="s">
        <v>523</v>
      </c>
      <c r="G220" s="33">
        <v>1013</v>
      </c>
      <c r="H220" s="33">
        <v>1012.45</v>
      </c>
      <c r="I220" s="10">
        <f t="shared" si="3"/>
        <v>0.99945705824284303</v>
      </c>
    </row>
    <row r="221" spans="1:9" ht="17.7" customHeight="1" x14ac:dyDescent="0.3">
      <c r="A221" s="32" t="s">
        <v>59</v>
      </c>
      <c r="B221" s="32" t="s">
        <v>59</v>
      </c>
      <c r="C221" s="32" t="s">
        <v>59</v>
      </c>
      <c r="D221" s="32" t="s">
        <v>524</v>
      </c>
      <c r="E221" s="32" t="s">
        <v>250</v>
      </c>
      <c r="F221" s="32" t="s">
        <v>525</v>
      </c>
      <c r="G221" s="33">
        <v>5340</v>
      </c>
      <c r="H221" s="33">
        <v>5340</v>
      </c>
      <c r="I221" s="10">
        <f t="shared" si="3"/>
        <v>1</v>
      </c>
    </row>
    <row r="222" spans="1:9" ht="33.9" customHeight="1" x14ac:dyDescent="0.3">
      <c r="A222" s="32"/>
      <c r="B222" s="32"/>
      <c r="C222" s="32" t="s">
        <v>491</v>
      </c>
      <c r="D222" s="32"/>
      <c r="E222" s="32"/>
      <c r="F222" s="32" t="s">
        <v>492</v>
      </c>
      <c r="G222" s="33">
        <v>200684</v>
      </c>
      <c r="H222" s="33">
        <v>200683.89</v>
      </c>
      <c r="I222" s="10">
        <f t="shared" si="3"/>
        <v>0.99999945187458894</v>
      </c>
    </row>
    <row r="223" spans="1:9" ht="33.9" customHeight="1" x14ac:dyDescent="0.3">
      <c r="A223" s="32" t="s">
        <v>59</v>
      </c>
      <c r="B223" s="32" t="s">
        <v>59</v>
      </c>
      <c r="C223" s="32" t="s">
        <v>59</v>
      </c>
      <c r="D223" s="32" t="s">
        <v>585</v>
      </c>
      <c r="E223" s="32" t="s">
        <v>250</v>
      </c>
      <c r="F223" s="32" t="s">
        <v>586</v>
      </c>
      <c r="G223" s="33">
        <v>200684</v>
      </c>
      <c r="H223" s="33">
        <v>200683.89</v>
      </c>
      <c r="I223" s="10">
        <f t="shared" si="3"/>
        <v>0.99999945187458894</v>
      </c>
    </row>
    <row r="224" spans="1:9" ht="33.9" customHeight="1" x14ac:dyDescent="0.3">
      <c r="A224" s="32"/>
      <c r="B224" s="32"/>
      <c r="C224" s="32" t="s">
        <v>497</v>
      </c>
      <c r="D224" s="32"/>
      <c r="E224" s="32"/>
      <c r="F224" s="32" t="s">
        <v>498</v>
      </c>
      <c r="G224" s="33">
        <v>4464847</v>
      </c>
      <c r="H224" s="33">
        <v>4464842.3600000003</v>
      </c>
      <c r="I224" s="10">
        <f t="shared" si="3"/>
        <v>0.99999896077066031</v>
      </c>
    </row>
    <row r="225" spans="1:9" ht="17.7" customHeight="1" x14ac:dyDescent="0.3">
      <c r="A225" s="32" t="s">
        <v>59</v>
      </c>
      <c r="B225" s="32" t="s">
        <v>59</v>
      </c>
      <c r="C225" s="32" t="s">
        <v>59</v>
      </c>
      <c r="D225" s="32" t="s">
        <v>566</v>
      </c>
      <c r="E225" s="32" t="s">
        <v>250</v>
      </c>
      <c r="F225" s="32" t="s">
        <v>567</v>
      </c>
      <c r="G225" s="33">
        <v>92076</v>
      </c>
      <c r="H225" s="33">
        <v>92076</v>
      </c>
      <c r="I225" s="10">
        <f t="shared" si="3"/>
        <v>1</v>
      </c>
    </row>
    <row r="226" spans="1:9" ht="33.9" customHeight="1" x14ac:dyDescent="0.3">
      <c r="A226" s="32" t="s">
        <v>59</v>
      </c>
      <c r="B226" s="32" t="s">
        <v>59</v>
      </c>
      <c r="C226" s="32" t="s">
        <v>59</v>
      </c>
      <c r="D226" s="32" t="s">
        <v>536</v>
      </c>
      <c r="E226" s="32" t="s">
        <v>250</v>
      </c>
      <c r="F226" s="32" t="s">
        <v>537</v>
      </c>
      <c r="G226" s="33">
        <v>5706</v>
      </c>
      <c r="H226" s="33">
        <v>5705.07</v>
      </c>
      <c r="I226" s="10">
        <f t="shared" si="3"/>
        <v>0.99983701366982114</v>
      </c>
    </row>
    <row r="227" spans="1:9" ht="33.9" customHeight="1" x14ac:dyDescent="0.3">
      <c r="A227" s="32" t="s">
        <v>59</v>
      </c>
      <c r="B227" s="32" t="s">
        <v>59</v>
      </c>
      <c r="C227" s="32" t="s">
        <v>59</v>
      </c>
      <c r="D227" s="32" t="s">
        <v>587</v>
      </c>
      <c r="E227" s="32" t="s">
        <v>250</v>
      </c>
      <c r="F227" s="32" t="s">
        <v>588</v>
      </c>
      <c r="G227" s="33">
        <v>3354426</v>
      </c>
      <c r="H227" s="33">
        <v>3354425.23</v>
      </c>
      <c r="I227" s="10">
        <f t="shared" si="3"/>
        <v>0.99999977045253052</v>
      </c>
    </row>
    <row r="228" spans="1:9" ht="33.9" customHeight="1" x14ac:dyDescent="0.3">
      <c r="A228" s="32" t="s">
        <v>59</v>
      </c>
      <c r="B228" s="32" t="s">
        <v>59</v>
      </c>
      <c r="C228" s="32" t="s">
        <v>59</v>
      </c>
      <c r="D228" s="32" t="s">
        <v>589</v>
      </c>
      <c r="E228" s="32" t="s">
        <v>250</v>
      </c>
      <c r="F228" s="32" t="s">
        <v>590</v>
      </c>
      <c r="G228" s="33">
        <v>131758</v>
      </c>
      <c r="H228" s="33">
        <v>131758</v>
      </c>
      <c r="I228" s="10">
        <f t="shared" si="3"/>
        <v>1</v>
      </c>
    </row>
    <row r="229" spans="1:9" ht="33.9" customHeight="1" x14ac:dyDescent="0.3">
      <c r="A229" s="32" t="s">
        <v>59</v>
      </c>
      <c r="B229" s="32" t="s">
        <v>59</v>
      </c>
      <c r="C229" s="32" t="s">
        <v>59</v>
      </c>
      <c r="D229" s="32" t="s">
        <v>591</v>
      </c>
      <c r="E229" s="32" t="s">
        <v>250</v>
      </c>
      <c r="F229" s="32" t="s">
        <v>592</v>
      </c>
      <c r="G229" s="33">
        <v>254916</v>
      </c>
      <c r="H229" s="33">
        <v>254915.04</v>
      </c>
      <c r="I229" s="10">
        <f t="shared" si="3"/>
        <v>0.99999623405357063</v>
      </c>
    </row>
    <row r="230" spans="1:9" ht="33.9" customHeight="1" x14ac:dyDescent="0.3">
      <c r="A230" s="32" t="s">
        <v>59</v>
      </c>
      <c r="B230" s="32" t="s">
        <v>59</v>
      </c>
      <c r="C230" s="32" t="s">
        <v>59</v>
      </c>
      <c r="D230" s="32" t="s">
        <v>538</v>
      </c>
      <c r="E230" s="32" t="s">
        <v>250</v>
      </c>
      <c r="F230" s="32" t="s">
        <v>539</v>
      </c>
      <c r="G230" s="33">
        <v>16149</v>
      </c>
      <c r="H230" s="33">
        <v>16148.46</v>
      </c>
      <c r="I230" s="10">
        <f t="shared" si="3"/>
        <v>0.99996656139699047</v>
      </c>
    </row>
    <row r="231" spans="1:9" ht="33.9" customHeight="1" x14ac:dyDescent="0.3">
      <c r="A231" s="32" t="s">
        <v>59</v>
      </c>
      <c r="B231" s="32" t="s">
        <v>59</v>
      </c>
      <c r="C231" s="32" t="s">
        <v>59</v>
      </c>
      <c r="D231" s="32" t="s">
        <v>540</v>
      </c>
      <c r="E231" s="32" t="s">
        <v>250</v>
      </c>
      <c r="F231" s="32" t="s">
        <v>541</v>
      </c>
      <c r="G231" s="33">
        <v>1860</v>
      </c>
      <c r="H231" s="33">
        <v>1859.24</v>
      </c>
      <c r="I231" s="10">
        <f t="shared" si="3"/>
        <v>0.99959139784946238</v>
      </c>
    </row>
    <row r="232" spans="1:9" ht="17.7" customHeight="1" x14ac:dyDescent="0.3">
      <c r="A232" s="32" t="s">
        <v>59</v>
      </c>
      <c r="B232" s="32" t="s">
        <v>59</v>
      </c>
      <c r="C232" s="32" t="s">
        <v>59</v>
      </c>
      <c r="D232" s="32" t="s">
        <v>499</v>
      </c>
      <c r="E232" s="32" t="s">
        <v>250</v>
      </c>
      <c r="F232" s="32" t="s">
        <v>500</v>
      </c>
      <c r="G232" s="33">
        <v>11400</v>
      </c>
      <c r="H232" s="33">
        <v>11400</v>
      </c>
      <c r="I232" s="10">
        <f t="shared" si="3"/>
        <v>1</v>
      </c>
    </row>
    <row r="233" spans="1:9" ht="33.9" customHeight="1" x14ac:dyDescent="0.3">
      <c r="A233" s="32" t="s">
        <v>59</v>
      </c>
      <c r="B233" s="32" t="s">
        <v>59</v>
      </c>
      <c r="C233" s="32" t="s">
        <v>59</v>
      </c>
      <c r="D233" s="32" t="s">
        <v>593</v>
      </c>
      <c r="E233" s="32" t="s">
        <v>250</v>
      </c>
      <c r="F233" s="32" t="s">
        <v>594</v>
      </c>
      <c r="G233" s="33">
        <v>596556</v>
      </c>
      <c r="H233" s="33">
        <v>596555.31999999995</v>
      </c>
      <c r="I233" s="10">
        <f t="shared" si="3"/>
        <v>0.99999886012377703</v>
      </c>
    </row>
    <row r="234" spans="1:9" ht="33.9" customHeight="1" x14ac:dyDescent="0.3">
      <c r="A234" s="32"/>
      <c r="B234" s="32"/>
      <c r="C234" s="32" t="s">
        <v>542</v>
      </c>
      <c r="D234" s="32"/>
      <c r="E234" s="32"/>
      <c r="F234" s="32" t="s">
        <v>543</v>
      </c>
      <c r="G234" s="33">
        <v>202613</v>
      </c>
      <c r="H234" s="33">
        <v>202612.35</v>
      </c>
      <c r="I234" s="10">
        <f t="shared" si="3"/>
        <v>0.99999679191364821</v>
      </c>
    </row>
    <row r="235" spans="1:9" ht="33.9" customHeight="1" x14ac:dyDescent="0.3">
      <c r="A235" s="32" t="s">
        <v>59</v>
      </c>
      <c r="B235" s="32" t="s">
        <v>59</v>
      </c>
      <c r="C235" s="32" t="s">
        <v>59</v>
      </c>
      <c r="D235" s="32" t="s">
        <v>546</v>
      </c>
      <c r="E235" s="32" t="s">
        <v>250</v>
      </c>
      <c r="F235" s="32" t="s">
        <v>547</v>
      </c>
      <c r="G235" s="33">
        <v>197613</v>
      </c>
      <c r="H235" s="33">
        <v>197612.35</v>
      </c>
      <c r="I235" s="10">
        <f t="shared" si="3"/>
        <v>0.99999671074271435</v>
      </c>
    </row>
    <row r="236" spans="1:9" ht="33.9" customHeight="1" x14ac:dyDescent="0.3">
      <c r="A236" s="32" t="s">
        <v>59</v>
      </c>
      <c r="B236" s="32" t="s">
        <v>59</v>
      </c>
      <c r="C236" s="32" t="s">
        <v>59</v>
      </c>
      <c r="D236" s="32" t="s">
        <v>583</v>
      </c>
      <c r="E236" s="32" t="s">
        <v>250</v>
      </c>
      <c r="F236" s="32" t="s">
        <v>584</v>
      </c>
      <c r="G236" s="33">
        <v>5000</v>
      </c>
      <c r="H236" s="33">
        <v>5000</v>
      </c>
      <c r="I236" s="10">
        <f t="shared" si="3"/>
        <v>1</v>
      </c>
    </row>
    <row r="237" spans="1:9" ht="33.9" customHeight="1" x14ac:dyDescent="0.3">
      <c r="A237" s="7"/>
      <c r="B237" s="7" t="s">
        <v>331</v>
      </c>
      <c r="C237" s="7"/>
      <c r="D237" s="7"/>
      <c r="E237" s="7"/>
      <c r="F237" s="7" t="s">
        <v>332</v>
      </c>
      <c r="G237" s="31">
        <v>14000</v>
      </c>
      <c r="H237" s="31">
        <v>13800</v>
      </c>
      <c r="I237" s="10">
        <f t="shared" si="3"/>
        <v>0.98571428571428577</v>
      </c>
    </row>
    <row r="238" spans="1:9" ht="33.9" customHeight="1" x14ac:dyDescent="0.3">
      <c r="A238" s="32"/>
      <c r="B238" s="32"/>
      <c r="C238" s="32" t="s">
        <v>481</v>
      </c>
      <c r="D238" s="32"/>
      <c r="E238" s="32"/>
      <c r="F238" s="32" t="s">
        <v>482</v>
      </c>
      <c r="G238" s="33">
        <v>14000</v>
      </c>
      <c r="H238" s="33">
        <v>13800</v>
      </c>
      <c r="I238" s="10">
        <f t="shared" si="3"/>
        <v>0.98571428571428577</v>
      </c>
    </row>
    <row r="239" spans="1:9" ht="33.9" customHeight="1" x14ac:dyDescent="0.3">
      <c r="A239" s="32" t="s">
        <v>59</v>
      </c>
      <c r="B239" s="32" t="s">
        <v>59</v>
      </c>
      <c r="C239" s="32" t="s">
        <v>59</v>
      </c>
      <c r="D239" s="32" t="s">
        <v>483</v>
      </c>
      <c r="E239" s="32" t="s">
        <v>250</v>
      </c>
      <c r="F239" s="32" t="s">
        <v>484</v>
      </c>
      <c r="G239" s="33">
        <v>14000</v>
      </c>
      <c r="H239" s="33">
        <v>13800</v>
      </c>
      <c r="I239" s="10">
        <f t="shared" si="3"/>
        <v>0.98571428571428577</v>
      </c>
    </row>
    <row r="240" spans="1:9" ht="33.9" customHeight="1" x14ac:dyDescent="0.3">
      <c r="A240" s="7"/>
      <c r="B240" s="7" t="s">
        <v>595</v>
      </c>
      <c r="C240" s="7"/>
      <c r="D240" s="7"/>
      <c r="E240" s="7"/>
      <c r="F240" s="7" t="s">
        <v>596</v>
      </c>
      <c r="G240" s="31">
        <v>1677</v>
      </c>
      <c r="H240" s="31">
        <v>1036.8599999999999</v>
      </c>
      <c r="I240" s="10">
        <f t="shared" si="3"/>
        <v>0.61828264758497309</v>
      </c>
    </row>
    <row r="241" spans="1:9" ht="33.9" customHeight="1" x14ac:dyDescent="0.3">
      <c r="A241" s="32"/>
      <c r="B241" s="32"/>
      <c r="C241" s="32" t="s">
        <v>481</v>
      </c>
      <c r="D241" s="32"/>
      <c r="E241" s="32"/>
      <c r="F241" s="32" t="s">
        <v>482</v>
      </c>
      <c r="G241" s="33">
        <v>1677</v>
      </c>
      <c r="H241" s="33">
        <v>1036.8599999999999</v>
      </c>
      <c r="I241" s="10">
        <f t="shared" si="3"/>
        <v>0.61828264758497309</v>
      </c>
    </row>
    <row r="242" spans="1:9" ht="17.7" customHeight="1" x14ac:dyDescent="0.3">
      <c r="A242" s="32" t="s">
        <v>59</v>
      </c>
      <c r="B242" s="32" t="s">
        <v>59</v>
      </c>
      <c r="C242" s="32" t="s">
        <v>59</v>
      </c>
      <c r="D242" s="32" t="s">
        <v>570</v>
      </c>
      <c r="E242" s="32" t="s">
        <v>250</v>
      </c>
      <c r="F242" s="32" t="s">
        <v>571</v>
      </c>
      <c r="G242" s="33">
        <v>1000</v>
      </c>
      <c r="H242" s="33">
        <v>360.36</v>
      </c>
      <c r="I242" s="10">
        <f t="shared" si="3"/>
        <v>0.36036000000000001</v>
      </c>
    </row>
    <row r="243" spans="1:9" ht="33.9" customHeight="1" x14ac:dyDescent="0.3">
      <c r="A243" s="32" t="s">
        <v>59</v>
      </c>
      <c r="B243" s="32" t="s">
        <v>59</v>
      </c>
      <c r="C243" s="32" t="s">
        <v>59</v>
      </c>
      <c r="D243" s="32" t="s">
        <v>483</v>
      </c>
      <c r="E243" s="32" t="s">
        <v>250</v>
      </c>
      <c r="F243" s="32" t="s">
        <v>484</v>
      </c>
      <c r="G243" s="33">
        <v>677</v>
      </c>
      <c r="H243" s="33">
        <v>676.5</v>
      </c>
      <c r="I243" s="10">
        <f t="shared" si="3"/>
        <v>0.99926144756277691</v>
      </c>
    </row>
    <row r="244" spans="1:9" ht="17.7" customHeight="1" x14ac:dyDescent="0.3">
      <c r="A244" s="7"/>
      <c r="B244" s="7" t="s">
        <v>333</v>
      </c>
      <c r="C244" s="7"/>
      <c r="D244" s="7"/>
      <c r="E244" s="7"/>
      <c r="F244" s="7" t="s">
        <v>334</v>
      </c>
      <c r="G244" s="31">
        <v>78000</v>
      </c>
      <c r="H244" s="31">
        <v>78000</v>
      </c>
      <c r="I244" s="10">
        <f t="shared" si="3"/>
        <v>1</v>
      </c>
    </row>
    <row r="245" spans="1:9" ht="17.7" customHeight="1" x14ac:dyDescent="0.3">
      <c r="A245" s="32"/>
      <c r="B245" s="32"/>
      <c r="C245" s="32" t="s">
        <v>542</v>
      </c>
      <c r="D245" s="32"/>
      <c r="E245" s="32"/>
      <c r="F245" s="32" t="s">
        <v>543</v>
      </c>
      <c r="G245" s="33">
        <v>78000</v>
      </c>
      <c r="H245" s="33">
        <v>78000</v>
      </c>
      <c r="I245" s="10">
        <f t="shared" si="3"/>
        <v>1</v>
      </c>
    </row>
    <row r="246" spans="1:9" ht="17.7" customHeight="1" x14ac:dyDescent="0.3">
      <c r="A246" s="32" t="s">
        <v>59</v>
      </c>
      <c r="B246" s="32" t="s">
        <v>59</v>
      </c>
      <c r="C246" s="32" t="s">
        <v>59</v>
      </c>
      <c r="D246" s="32" t="s">
        <v>546</v>
      </c>
      <c r="E246" s="32" t="s">
        <v>250</v>
      </c>
      <c r="F246" s="32" t="s">
        <v>547</v>
      </c>
      <c r="G246" s="33">
        <v>78000</v>
      </c>
      <c r="H246" s="33">
        <v>78000</v>
      </c>
      <c r="I246" s="10">
        <f t="shared" si="3"/>
        <v>1</v>
      </c>
    </row>
    <row r="247" spans="1:9" ht="33.9" customHeight="1" x14ac:dyDescent="0.3">
      <c r="A247" s="7"/>
      <c r="B247" s="7" t="s">
        <v>337</v>
      </c>
      <c r="C247" s="7"/>
      <c r="D247" s="7"/>
      <c r="E247" s="7"/>
      <c r="F247" s="7" t="s">
        <v>271</v>
      </c>
      <c r="G247" s="31">
        <v>30585</v>
      </c>
      <c r="H247" s="31">
        <v>28852.92</v>
      </c>
      <c r="I247" s="10">
        <f t="shared" si="3"/>
        <v>0.94336831780284447</v>
      </c>
    </row>
    <row r="248" spans="1:9" ht="33.9" customHeight="1" x14ac:dyDescent="0.3">
      <c r="A248" s="32"/>
      <c r="B248" s="32"/>
      <c r="C248" s="32" t="s">
        <v>481</v>
      </c>
      <c r="D248" s="32"/>
      <c r="E248" s="32"/>
      <c r="F248" s="32" t="s">
        <v>482</v>
      </c>
      <c r="G248" s="33">
        <v>27825</v>
      </c>
      <c r="H248" s="33">
        <v>27095.57</v>
      </c>
      <c r="I248" s="10">
        <f t="shared" si="3"/>
        <v>0.97378508535489672</v>
      </c>
    </row>
    <row r="249" spans="1:9" ht="33.9" customHeight="1" x14ac:dyDescent="0.3">
      <c r="A249" s="32" t="s">
        <v>59</v>
      </c>
      <c r="B249" s="32" t="s">
        <v>59</v>
      </c>
      <c r="C249" s="32" t="s">
        <v>59</v>
      </c>
      <c r="D249" s="32" t="s">
        <v>578</v>
      </c>
      <c r="E249" s="32" t="s">
        <v>250</v>
      </c>
      <c r="F249" s="32" t="s">
        <v>579</v>
      </c>
      <c r="G249" s="33">
        <v>3800</v>
      </c>
      <c r="H249" s="33">
        <v>3770.59</v>
      </c>
      <c r="I249" s="10">
        <f t="shared" si="3"/>
        <v>0.99226052631578954</v>
      </c>
    </row>
    <row r="250" spans="1:9" ht="33.9" customHeight="1" x14ac:dyDescent="0.3">
      <c r="A250" s="32" t="s">
        <v>59</v>
      </c>
      <c r="B250" s="32" t="s">
        <v>59</v>
      </c>
      <c r="C250" s="32" t="s">
        <v>59</v>
      </c>
      <c r="D250" s="32" t="s">
        <v>504</v>
      </c>
      <c r="E250" s="32" t="s">
        <v>250</v>
      </c>
      <c r="F250" s="32" t="s">
        <v>505</v>
      </c>
      <c r="G250" s="33">
        <v>5200</v>
      </c>
      <c r="H250" s="33">
        <v>4500</v>
      </c>
      <c r="I250" s="10">
        <f t="shared" si="3"/>
        <v>0.86538461538461542</v>
      </c>
    </row>
    <row r="251" spans="1:9" ht="33.9" customHeight="1" x14ac:dyDescent="0.3">
      <c r="A251" s="32" t="s">
        <v>59</v>
      </c>
      <c r="B251" s="32" t="s">
        <v>59</v>
      </c>
      <c r="C251" s="32" t="s">
        <v>59</v>
      </c>
      <c r="D251" s="32" t="s">
        <v>570</v>
      </c>
      <c r="E251" s="32" t="s">
        <v>250</v>
      </c>
      <c r="F251" s="32" t="s">
        <v>571</v>
      </c>
      <c r="G251" s="33">
        <v>4190</v>
      </c>
      <c r="H251" s="33">
        <v>4189.9799999999996</v>
      </c>
      <c r="I251" s="10">
        <f t="shared" si="3"/>
        <v>0.99999522673031016</v>
      </c>
    </row>
    <row r="252" spans="1:9" ht="17.7" customHeight="1" x14ac:dyDescent="0.3">
      <c r="A252" s="32" t="s">
        <v>59</v>
      </c>
      <c r="B252" s="32" t="s">
        <v>59</v>
      </c>
      <c r="C252" s="32" t="s">
        <v>59</v>
      </c>
      <c r="D252" s="32" t="s">
        <v>483</v>
      </c>
      <c r="E252" s="32" t="s">
        <v>250</v>
      </c>
      <c r="F252" s="32" t="s">
        <v>484</v>
      </c>
      <c r="G252" s="33">
        <v>14635</v>
      </c>
      <c r="H252" s="33">
        <v>14635</v>
      </c>
      <c r="I252" s="10">
        <f t="shared" si="3"/>
        <v>1</v>
      </c>
    </row>
    <row r="253" spans="1:9" ht="17.7" customHeight="1" x14ac:dyDescent="0.3">
      <c r="A253" s="32"/>
      <c r="B253" s="32"/>
      <c r="C253" s="32" t="s">
        <v>487</v>
      </c>
      <c r="D253" s="32"/>
      <c r="E253" s="32"/>
      <c r="F253" s="32" t="s">
        <v>488</v>
      </c>
      <c r="G253" s="33">
        <v>1000</v>
      </c>
      <c r="H253" s="33">
        <v>0</v>
      </c>
      <c r="I253" s="10">
        <f t="shared" si="3"/>
        <v>0</v>
      </c>
    </row>
    <row r="254" spans="1:9" ht="33.9" customHeight="1" x14ac:dyDescent="0.3">
      <c r="A254" s="32" t="s">
        <v>59</v>
      </c>
      <c r="B254" s="32" t="s">
        <v>59</v>
      </c>
      <c r="C254" s="32" t="s">
        <v>59</v>
      </c>
      <c r="D254" s="32" t="s">
        <v>597</v>
      </c>
      <c r="E254" s="32" t="s">
        <v>250</v>
      </c>
      <c r="F254" s="32" t="s">
        <v>598</v>
      </c>
      <c r="G254" s="33">
        <v>1000</v>
      </c>
      <c r="H254" s="33">
        <v>0</v>
      </c>
      <c r="I254" s="10">
        <f t="shared" si="3"/>
        <v>0</v>
      </c>
    </row>
    <row r="255" spans="1:9" ht="33.9" customHeight="1" x14ac:dyDescent="0.3">
      <c r="A255" s="32"/>
      <c r="B255" s="32"/>
      <c r="C255" s="32" t="s">
        <v>497</v>
      </c>
      <c r="D255" s="32"/>
      <c r="E255" s="32"/>
      <c r="F255" s="32" t="s">
        <v>498</v>
      </c>
      <c r="G255" s="33">
        <v>1760</v>
      </c>
      <c r="H255" s="33">
        <v>1757.35</v>
      </c>
      <c r="I255" s="10">
        <f t="shared" si="3"/>
        <v>0.99849431818181811</v>
      </c>
    </row>
    <row r="256" spans="1:9" ht="33.9" customHeight="1" x14ac:dyDescent="0.3">
      <c r="A256" s="32" t="s">
        <v>59</v>
      </c>
      <c r="B256" s="32" t="s">
        <v>59</v>
      </c>
      <c r="C256" s="32" t="s">
        <v>59</v>
      </c>
      <c r="D256" s="32" t="s">
        <v>538</v>
      </c>
      <c r="E256" s="32" t="s">
        <v>250</v>
      </c>
      <c r="F256" s="32" t="s">
        <v>539</v>
      </c>
      <c r="G256" s="33">
        <v>254</v>
      </c>
      <c r="H256" s="33">
        <v>252.88</v>
      </c>
      <c r="I256" s="10">
        <f t="shared" si="3"/>
        <v>0.99559055118110229</v>
      </c>
    </row>
    <row r="257" spans="1:9" ht="33.9" customHeight="1" x14ac:dyDescent="0.3">
      <c r="A257" s="32" t="s">
        <v>59</v>
      </c>
      <c r="B257" s="32" t="s">
        <v>59</v>
      </c>
      <c r="C257" s="32" t="s">
        <v>59</v>
      </c>
      <c r="D257" s="32" t="s">
        <v>540</v>
      </c>
      <c r="E257" s="32" t="s">
        <v>250</v>
      </c>
      <c r="F257" s="32" t="s">
        <v>541</v>
      </c>
      <c r="G257" s="33">
        <v>36</v>
      </c>
      <c r="H257" s="33">
        <v>35.97</v>
      </c>
      <c r="I257" s="10">
        <f t="shared" si="3"/>
        <v>0.99916666666666665</v>
      </c>
    </row>
    <row r="258" spans="1:9" ht="33.9" customHeight="1" x14ac:dyDescent="0.3">
      <c r="A258" s="32" t="s">
        <v>59</v>
      </c>
      <c r="B258" s="32" t="s">
        <v>59</v>
      </c>
      <c r="C258" s="32" t="s">
        <v>59</v>
      </c>
      <c r="D258" s="32" t="s">
        <v>499</v>
      </c>
      <c r="E258" s="32" t="s">
        <v>250</v>
      </c>
      <c r="F258" s="32" t="s">
        <v>500</v>
      </c>
      <c r="G258" s="33">
        <v>1470</v>
      </c>
      <c r="H258" s="33">
        <v>1468.5</v>
      </c>
      <c r="I258" s="10">
        <f t="shared" ref="I258:I321" si="4">IF($G258=0,0,$H258/$G258)</f>
        <v>0.99897959183673468</v>
      </c>
    </row>
    <row r="259" spans="1:9" ht="33.9" customHeight="1" x14ac:dyDescent="0.3">
      <c r="A259" s="3" t="s">
        <v>340</v>
      </c>
      <c r="B259" s="3"/>
      <c r="C259" s="3"/>
      <c r="D259" s="3"/>
      <c r="E259" s="3"/>
      <c r="F259" s="3" t="s">
        <v>341</v>
      </c>
      <c r="G259" s="30">
        <v>198000</v>
      </c>
      <c r="H259" s="30">
        <v>197865.94</v>
      </c>
      <c r="I259" s="5">
        <f t="shared" si="4"/>
        <v>0.99932292929292932</v>
      </c>
    </row>
    <row r="260" spans="1:9" ht="33.9" customHeight="1" x14ac:dyDescent="0.3">
      <c r="A260" s="7"/>
      <c r="B260" s="7" t="s">
        <v>342</v>
      </c>
      <c r="C260" s="7"/>
      <c r="D260" s="7"/>
      <c r="E260" s="7"/>
      <c r="F260" s="7" t="s">
        <v>343</v>
      </c>
      <c r="G260" s="31">
        <v>198000</v>
      </c>
      <c r="H260" s="31">
        <v>197865.94</v>
      </c>
      <c r="I260" s="10">
        <f t="shared" si="4"/>
        <v>0.99932292929292932</v>
      </c>
    </row>
    <row r="261" spans="1:9" ht="33.9" customHeight="1" x14ac:dyDescent="0.3">
      <c r="A261" s="32"/>
      <c r="B261" s="32"/>
      <c r="C261" s="32" t="s">
        <v>481</v>
      </c>
      <c r="D261" s="32"/>
      <c r="E261" s="32"/>
      <c r="F261" s="32" t="s">
        <v>482</v>
      </c>
      <c r="G261" s="33">
        <v>59927</v>
      </c>
      <c r="H261" s="33">
        <v>59793.94</v>
      </c>
      <c r="I261" s="10">
        <f t="shared" si="4"/>
        <v>0.9977796318854607</v>
      </c>
    </row>
    <row r="262" spans="1:9" ht="33.9" customHeight="1" x14ac:dyDescent="0.3">
      <c r="A262" s="32" t="s">
        <v>59</v>
      </c>
      <c r="B262" s="32" t="s">
        <v>59</v>
      </c>
      <c r="C262" s="32" t="s">
        <v>59</v>
      </c>
      <c r="D262" s="32" t="s">
        <v>504</v>
      </c>
      <c r="E262" s="32" t="s">
        <v>250</v>
      </c>
      <c r="F262" s="32" t="s">
        <v>505</v>
      </c>
      <c r="G262" s="33">
        <v>4547</v>
      </c>
      <c r="H262" s="33">
        <v>4530.2700000000004</v>
      </c>
      <c r="I262" s="10">
        <f t="shared" si="4"/>
        <v>0.9963206509786674</v>
      </c>
    </row>
    <row r="263" spans="1:9" ht="33.9" customHeight="1" x14ac:dyDescent="0.3">
      <c r="A263" s="32" t="s">
        <v>59</v>
      </c>
      <c r="B263" s="32" t="s">
        <v>59</v>
      </c>
      <c r="C263" s="32" t="s">
        <v>59</v>
      </c>
      <c r="D263" s="32" t="s">
        <v>570</v>
      </c>
      <c r="E263" s="32" t="s">
        <v>250</v>
      </c>
      <c r="F263" s="32" t="s">
        <v>571</v>
      </c>
      <c r="G263" s="33">
        <v>600</v>
      </c>
      <c r="H263" s="33">
        <v>592.21</v>
      </c>
      <c r="I263" s="10">
        <f t="shared" si="4"/>
        <v>0.98701666666666676</v>
      </c>
    </row>
    <row r="264" spans="1:9" ht="33.9" customHeight="1" x14ac:dyDescent="0.3">
      <c r="A264" s="32" t="s">
        <v>59</v>
      </c>
      <c r="B264" s="32" t="s">
        <v>59</v>
      </c>
      <c r="C264" s="32" t="s">
        <v>59</v>
      </c>
      <c r="D264" s="32" t="s">
        <v>483</v>
      </c>
      <c r="E264" s="32" t="s">
        <v>250</v>
      </c>
      <c r="F264" s="32" t="s">
        <v>484</v>
      </c>
      <c r="G264" s="33">
        <v>53622</v>
      </c>
      <c r="H264" s="33">
        <v>53621.7</v>
      </c>
      <c r="I264" s="10">
        <f t="shared" si="4"/>
        <v>0.99999440528141426</v>
      </c>
    </row>
    <row r="265" spans="1:9" ht="33.9" customHeight="1" x14ac:dyDescent="0.3">
      <c r="A265" s="32" t="s">
        <v>59</v>
      </c>
      <c r="B265" s="32" t="s">
        <v>59</v>
      </c>
      <c r="C265" s="32" t="s">
        <v>59</v>
      </c>
      <c r="D265" s="32" t="s">
        <v>514</v>
      </c>
      <c r="E265" s="32" t="s">
        <v>250</v>
      </c>
      <c r="F265" s="32" t="s">
        <v>515</v>
      </c>
      <c r="G265" s="33">
        <v>1158</v>
      </c>
      <c r="H265" s="33">
        <v>1049.76</v>
      </c>
      <c r="I265" s="10">
        <f t="shared" si="4"/>
        <v>0.90652849740932639</v>
      </c>
    </row>
    <row r="266" spans="1:9" ht="17.7" customHeight="1" x14ac:dyDescent="0.3">
      <c r="A266" s="32"/>
      <c r="B266" s="32"/>
      <c r="C266" s="32" t="s">
        <v>487</v>
      </c>
      <c r="D266" s="32"/>
      <c r="E266" s="32"/>
      <c r="F266" s="32" t="s">
        <v>488</v>
      </c>
      <c r="G266" s="33">
        <v>126060</v>
      </c>
      <c r="H266" s="33">
        <v>126060</v>
      </c>
      <c r="I266" s="10">
        <f t="shared" si="4"/>
        <v>1</v>
      </c>
    </row>
    <row r="267" spans="1:9" ht="49.95" customHeight="1" x14ac:dyDescent="0.3">
      <c r="A267" s="32" t="s">
        <v>59</v>
      </c>
      <c r="B267" s="32" t="s">
        <v>59</v>
      </c>
      <c r="C267" s="32" t="s">
        <v>59</v>
      </c>
      <c r="D267" s="32" t="s">
        <v>292</v>
      </c>
      <c r="E267" s="32" t="s">
        <v>250</v>
      </c>
      <c r="F267" s="32" t="s">
        <v>599</v>
      </c>
      <c r="G267" s="33">
        <v>126060</v>
      </c>
      <c r="H267" s="33">
        <v>126060</v>
      </c>
      <c r="I267" s="10">
        <f t="shared" si="4"/>
        <v>1</v>
      </c>
    </row>
    <row r="268" spans="1:9" ht="33.9" customHeight="1" x14ac:dyDescent="0.3">
      <c r="A268" s="32"/>
      <c r="B268" s="32"/>
      <c r="C268" s="32" t="s">
        <v>497</v>
      </c>
      <c r="D268" s="32"/>
      <c r="E268" s="32"/>
      <c r="F268" s="32" t="s">
        <v>498</v>
      </c>
      <c r="G268" s="33">
        <v>12013</v>
      </c>
      <c r="H268" s="33">
        <v>12012</v>
      </c>
      <c r="I268" s="10">
        <f t="shared" si="4"/>
        <v>0.9999167568467493</v>
      </c>
    </row>
    <row r="269" spans="1:9" ht="33.9" customHeight="1" x14ac:dyDescent="0.3">
      <c r="A269" s="32" t="s">
        <v>59</v>
      </c>
      <c r="B269" s="32" t="s">
        <v>59</v>
      </c>
      <c r="C269" s="32" t="s">
        <v>59</v>
      </c>
      <c r="D269" s="32" t="s">
        <v>538</v>
      </c>
      <c r="E269" s="32" t="s">
        <v>250</v>
      </c>
      <c r="F269" s="32" t="s">
        <v>539</v>
      </c>
      <c r="G269" s="33">
        <v>1755</v>
      </c>
      <c r="H269" s="33">
        <v>1754.04</v>
      </c>
      <c r="I269" s="10">
        <f t="shared" si="4"/>
        <v>0.99945299145299138</v>
      </c>
    </row>
    <row r="270" spans="1:9" ht="33.9" customHeight="1" x14ac:dyDescent="0.3">
      <c r="A270" s="32" t="s">
        <v>59</v>
      </c>
      <c r="B270" s="32" t="s">
        <v>59</v>
      </c>
      <c r="C270" s="32" t="s">
        <v>59</v>
      </c>
      <c r="D270" s="32" t="s">
        <v>499</v>
      </c>
      <c r="E270" s="32" t="s">
        <v>250</v>
      </c>
      <c r="F270" s="32" t="s">
        <v>500</v>
      </c>
      <c r="G270" s="33">
        <v>10258</v>
      </c>
      <c r="H270" s="33">
        <v>10257.959999999999</v>
      </c>
      <c r="I270" s="10">
        <f t="shared" si="4"/>
        <v>0.99999610060440625</v>
      </c>
    </row>
    <row r="271" spans="1:9" ht="33.9" customHeight="1" x14ac:dyDescent="0.3">
      <c r="A271" s="3" t="s">
        <v>344</v>
      </c>
      <c r="B271" s="3"/>
      <c r="C271" s="3"/>
      <c r="D271" s="3"/>
      <c r="E271" s="3"/>
      <c r="F271" s="3" t="s">
        <v>345</v>
      </c>
      <c r="G271" s="30">
        <v>1000</v>
      </c>
      <c r="H271" s="30">
        <v>0</v>
      </c>
      <c r="I271" s="5">
        <f t="shared" si="4"/>
        <v>0</v>
      </c>
    </row>
    <row r="272" spans="1:9" ht="33.9" customHeight="1" x14ac:dyDescent="0.3">
      <c r="A272" s="7"/>
      <c r="B272" s="7" t="s">
        <v>346</v>
      </c>
      <c r="C272" s="7"/>
      <c r="D272" s="7"/>
      <c r="E272" s="7"/>
      <c r="F272" s="7" t="s">
        <v>347</v>
      </c>
      <c r="G272" s="31">
        <v>1000</v>
      </c>
      <c r="H272" s="31">
        <v>0</v>
      </c>
      <c r="I272" s="10">
        <f t="shared" si="4"/>
        <v>0</v>
      </c>
    </row>
    <row r="273" spans="1:9" ht="33.9" customHeight="1" x14ac:dyDescent="0.3">
      <c r="A273" s="32"/>
      <c r="B273" s="32"/>
      <c r="C273" s="32" t="s">
        <v>481</v>
      </c>
      <c r="D273" s="32"/>
      <c r="E273" s="32"/>
      <c r="F273" s="32" t="s">
        <v>482</v>
      </c>
      <c r="G273" s="33">
        <v>1000</v>
      </c>
      <c r="H273" s="33">
        <v>0</v>
      </c>
      <c r="I273" s="10">
        <f t="shared" si="4"/>
        <v>0</v>
      </c>
    </row>
    <row r="274" spans="1:9" ht="17.7" customHeight="1" x14ac:dyDescent="0.3">
      <c r="A274" s="32" t="s">
        <v>59</v>
      </c>
      <c r="B274" s="32" t="s">
        <v>59</v>
      </c>
      <c r="C274" s="32" t="s">
        <v>59</v>
      </c>
      <c r="D274" s="32" t="s">
        <v>600</v>
      </c>
      <c r="E274" s="32" t="s">
        <v>250</v>
      </c>
      <c r="F274" s="32" t="s">
        <v>601</v>
      </c>
      <c r="G274" s="33">
        <v>1000</v>
      </c>
      <c r="H274" s="33">
        <v>0</v>
      </c>
      <c r="I274" s="10">
        <f t="shared" si="4"/>
        <v>0</v>
      </c>
    </row>
    <row r="275" spans="1:9" ht="33.9" customHeight="1" x14ac:dyDescent="0.3">
      <c r="A275" s="3" t="s">
        <v>602</v>
      </c>
      <c r="B275" s="3"/>
      <c r="C275" s="3"/>
      <c r="D275" s="3"/>
      <c r="E275" s="3"/>
      <c r="F275" s="3" t="s">
        <v>603</v>
      </c>
      <c r="G275" s="30">
        <v>1948621</v>
      </c>
      <c r="H275" s="30">
        <v>1810250.85</v>
      </c>
      <c r="I275" s="5">
        <f t="shared" si="4"/>
        <v>0.92899073242051688</v>
      </c>
    </row>
    <row r="276" spans="1:9" ht="49.95" customHeight="1" x14ac:dyDescent="0.3">
      <c r="A276" s="7"/>
      <c r="B276" s="7" t="s">
        <v>604</v>
      </c>
      <c r="C276" s="7"/>
      <c r="D276" s="7"/>
      <c r="E276" s="7"/>
      <c r="F276" s="7" t="s">
        <v>605</v>
      </c>
      <c r="G276" s="31">
        <v>1948621</v>
      </c>
      <c r="H276" s="31">
        <v>1810250.85</v>
      </c>
      <c r="I276" s="10">
        <f t="shared" si="4"/>
        <v>0.92899073242051688</v>
      </c>
    </row>
    <row r="277" spans="1:9" ht="33.9" customHeight="1" x14ac:dyDescent="0.3">
      <c r="A277" s="32"/>
      <c r="B277" s="32"/>
      <c r="C277" s="32" t="s">
        <v>481</v>
      </c>
      <c r="D277" s="32"/>
      <c r="E277" s="32"/>
      <c r="F277" s="32" t="s">
        <v>482</v>
      </c>
      <c r="G277" s="33">
        <v>957359</v>
      </c>
      <c r="H277" s="33">
        <v>926786.2</v>
      </c>
      <c r="I277" s="10">
        <f t="shared" si="4"/>
        <v>0.96806548013858951</v>
      </c>
    </row>
    <row r="278" spans="1:9" ht="33.9" customHeight="1" x14ac:dyDescent="0.3">
      <c r="A278" s="32" t="s">
        <v>59</v>
      </c>
      <c r="B278" s="32" t="s">
        <v>59</v>
      </c>
      <c r="C278" s="32" t="s">
        <v>59</v>
      </c>
      <c r="D278" s="32" t="s">
        <v>606</v>
      </c>
      <c r="E278" s="32" t="s">
        <v>250</v>
      </c>
      <c r="F278" s="32" t="s">
        <v>607</v>
      </c>
      <c r="G278" s="33">
        <v>957359</v>
      </c>
      <c r="H278" s="33">
        <v>926786.2</v>
      </c>
      <c r="I278" s="10">
        <f t="shared" si="4"/>
        <v>0.96806548013858951</v>
      </c>
    </row>
    <row r="279" spans="1:9" ht="33.9" customHeight="1" x14ac:dyDescent="0.3">
      <c r="A279" s="32"/>
      <c r="B279" s="32"/>
      <c r="C279" s="32" t="s">
        <v>608</v>
      </c>
      <c r="D279" s="32"/>
      <c r="E279" s="32"/>
      <c r="F279" s="32" t="s">
        <v>609</v>
      </c>
      <c r="G279" s="33">
        <v>991262</v>
      </c>
      <c r="H279" s="33">
        <v>883464.65</v>
      </c>
      <c r="I279" s="10">
        <f t="shared" si="4"/>
        <v>0.891252413589949</v>
      </c>
    </row>
    <row r="280" spans="1:9" ht="33.9" customHeight="1" x14ac:dyDescent="0.3">
      <c r="A280" s="32" t="s">
        <v>59</v>
      </c>
      <c r="B280" s="32" t="s">
        <v>59</v>
      </c>
      <c r="C280" s="32" t="s">
        <v>59</v>
      </c>
      <c r="D280" s="32" t="s">
        <v>610</v>
      </c>
      <c r="E280" s="32" t="s">
        <v>250</v>
      </c>
      <c r="F280" s="32" t="s">
        <v>611</v>
      </c>
      <c r="G280" s="33">
        <v>991262</v>
      </c>
      <c r="H280" s="33">
        <v>883464.65</v>
      </c>
      <c r="I280" s="10">
        <f t="shared" si="4"/>
        <v>0.891252413589949</v>
      </c>
    </row>
    <row r="281" spans="1:9" ht="33.9" customHeight="1" x14ac:dyDescent="0.3">
      <c r="A281" s="3" t="s">
        <v>364</v>
      </c>
      <c r="B281" s="3"/>
      <c r="C281" s="3"/>
      <c r="D281" s="3"/>
      <c r="E281" s="3"/>
      <c r="F281" s="3" t="s">
        <v>365</v>
      </c>
      <c r="G281" s="30">
        <v>297277</v>
      </c>
      <c r="H281" s="30">
        <v>1342.18</v>
      </c>
      <c r="I281" s="5">
        <f t="shared" si="4"/>
        <v>4.514913700017156E-3</v>
      </c>
    </row>
    <row r="282" spans="1:9" ht="17.7" customHeight="1" x14ac:dyDescent="0.3">
      <c r="A282" s="7"/>
      <c r="B282" s="7" t="s">
        <v>376</v>
      </c>
      <c r="C282" s="7"/>
      <c r="D282" s="7"/>
      <c r="E282" s="7"/>
      <c r="F282" s="7" t="s">
        <v>377</v>
      </c>
      <c r="G282" s="31">
        <v>5000</v>
      </c>
      <c r="H282" s="31">
        <v>1342.18</v>
      </c>
      <c r="I282" s="10">
        <f t="shared" si="4"/>
        <v>0.26843600000000001</v>
      </c>
    </row>
    <row r="283" spans="1:9" ht="33.9" customHeight="1" x14ac:dyDescent="0.3">
      <c r="A283" s="32"/>
      <c r="B283" s="32"/>
      <c r="C283" s="32" t="s">
        <v>481</v>
      </c>
      <c r="D283" s="32"/>
      <c r="E283" s="32"/>
      <c r="F283" s="32" t="s">
        <v>482</v>
      </c>
      <c r="G283" s="33">
        <v>5000</v>
      </c>
      <c r="H283" s="33">
        <v>1342.18</v>
      </c>
      <c r="I283" s="10">
        <f t="shared" si="4"/>
        <v>0.26843600000000001</v>
      </c>
    </row>
    <row r="284" spans="1:9" ht="17.7" customHeight="1" x14ac:dyDescent="0.3">
      <c r="A284" s="32" t="s">
        <v>59</v>
      </c>
      <c r="B284" s="32" t="s">
        <v>59</v>
      </c>
      <c r="C284" s="32" t="s">
        <v>59</v>
      </c>
      <c r="D284" s="32" t="s">
        <v>612</v>
      </c>
      <c r="E284" s="32" t="s">
        <v>250</v>
      </c>
      <c r="F284" s="32" t="s">
        <v>613</v>
      </c>
      <c r="G284" s="33">
        <v>5000</v>
      </c>
      <c r="H284" s="33">
        <v>1342.18</v>
      </c>
      <c r="I284" s="10">
        <f t="shared" si="4"/>
        <v>0.26843600000000001</v>
      </c>
    </row>
    <row r="285" spans="1:9" ht="17.7" customHeight="1" x14ac:dyDescent="0.3">
      <c r="A285" s="7"/>
      <c r="B285" s="7" t="s">
        <v>614</v>
      </c>
      <c r="C285" s="7"/>
      <c r="D285" s="7"/>
      <c r="E285" s="7"/>
      <c r="F285" s="7" t="s">
        <v>615</v>
      </c>
      <c r="G285" s="31">
        <v>292277</v>
      </c>
      <c r="H285" s="31">
        <v>0</v>
      </c>
      <c r="I285" s="10">
        <f t="shared" si="4"/>
        <v>0</v>
      </c>
    </row>
    <row r="286" spans="1:9" ht="33.9" customHeight="1" x14ac:dyDescent="0.3">
      <c r="A286" s="32"/>
      <c r="B286" s="32"/>
      <c r="C286" s="32" t="s">
        <v>481</v>
      </c>
      <c r="D286" s="32"/>
      <c r="E286" s="32"/>
      <c r="F286" s="32" t="s">
        <v>482</v>
      </c>
      <c r="G286" s="33">
        <v>292277</v>
      </c>
      <c r="H286" s="33">
        <v>0</v>
      </c>
      <c r="I286" s="10">
        <f t="shared" si="4"/>
        <v>0</v>
      </c>
    </row>
    <row r="287" spans="1:9" ht="17.7" customHeight="1" x14ac:dyDescent="0.3">
      <c r="A287" s="32" t="s">
        <v>59</v>
      </c>
      <c r="B287" s="32" t="s">
        <v>59</v>
      </c>
      <c r="C287" s="32" t="s">
        <v>59</v>
      </c>
      <c r="D287" s="32" t="s">
        <v>616</v>
      </c>
      <c r="E287" s="32" t="s">
        <v>250</v>
      </c>
      <c r="F287" s="32" t="s">
        <v>617</v>
      </c>
      <c r="G287" s="33">
        <v>292277</v>
      </c>
      <c r="H287" s="33">
        <v>0</v>
      </c>
      <c r="I287" s="10">
        <f t="shared" si="4"/>
        <v>0</v>
      </c>
    </row>
    <row r="288" spans="1:9" ht="33.9" customHeight="1" x14ac:dyDescent="0.3">
      <c r="A288" s="3" t="s">
        <v>380</v>
      </c>
      <c r="B288" s="3"/>
      <c r="C288" s="3"/>
      <c r="D288" s="3"/>
      <c r="E288" s="3"/>
      <c r="F288" s="3" t="s">
        <v>381</v>
      </c>
      <c r="G288" s="30">
        <v>40053804.100000001</v>
      </c>
      <c r="H288" s="30">
        <v>36983359.789999999</v>
      </c>
      <c r="I288" s="5">
        <f t="shared" si="4"/>
        <v>0.92334200511057074</v>
      </c>
    </row>
    <row r="289" spans="1:9" ht="33.9" customHeight="1" x14ac:dyDescent="0.3">
      <c r="A289" s="7"/>
      <c r="B289" s="7" t="s">
        <v>618</v>
      </c>
      <c r="C289" s="7"/>
      <c r="D289" s="7"/>
      <c r="E289" s="7"/>
      <c r="F289" s="7" t="s">
        <v>619</v>
      </c>
      <c r="G289" s="31">
        <v>2536390</v>
      </c>
      <c r="H289" s="31">
        <v>2536389.0299999998</v>
      </c>
      <c r="I289" s="10">
        <f t="shared" si="4"/>
        <v>0.99999961756669908</v>
      </c>
    </row>
    <row r="290" spans="1:9" ht="33.9" customHeight="1" x14ac:dyDescent="0.3">
      <c r="A290" s="32"/>
      <c r="B290" s="32"/>
      <c r="C290" s="32" t="s">
        <v>481</v>
      </c>
      <c r="D290" s="32"/>
      <c r="E290" s="32"/>
      <c r="F290" s="32" t="s">
        <v>482</v>
      </c>
      <c r="G290" s="33">
        <v>468259</v>
      </c>
      <c r="H290" s="33">
        <v>468259</v>
      </c>
      <c r="I290" s="10">
        <f t="shared" si="4"/>
        <v>1</v>
      </c>
    </row>
    <row r="291" spans="1:9" ht="17.7" customHeight="1" x14ac:dyDescent="0.3">
      <c r="A291" s="32" t="s">
        <v>59</v>
      </c>
      <c r="B291" s="32" t="s">
        <v>59</v>
      </c>
      <c r="C291" s="32" t="s">
        <v>59</v>
      </c>
      <c r="D291" s="32" t="s">
        <v>504</v>
      </c>
      <c r="E291" s="32" t="s">
        <v>250</v>
      </c>
      <c r="F291" s="32" t="s">
        <v>505</v>
      </c>
      <c r="G291" s="33">
        <v>56969</v>
      </c>
      <c r="H291" s="33">
        <v>56969</v>
      </c>
      <c r="I291" s="10">
        <f t="shared" si="4"/>
        <v>1</v>
      </c>
    </row>
    <row r="292" spans="1:9" ht="17.7" customHeight="1" x14ac:dyDescent="0.3">
      <c r="A292" s="32" t="s">
        <v>59</v>
      </c>
      <c r="B292" s="32" t="s">
        <v>59</v>
      </c>
      <c r="C292" s="32" t="s">
        <v>59</v>
      </c>
      <c r="D292" s="32" t="s">
        <v>620</v>
      </c>
      <c r="E292" s="32" t="s">
        <v>250</v>
      </c>
      <c r="F292" s="32" t="s">
        <v>621</v>
      </c>
      <c r="G292" s="33">
        <v>17000</v>
      </c>
      <c r="H292" s="33">
        <v>17000</v>
      </c>
      <c r="I292" s="10">
        <f t="shared" si="4"/>
        <v>1</v>
      </c>
    </row>
    <row r="293" spans="1:9" ht="17.7" customHeight="1" x14ac:dyDescent="0.3">
      <c r="A293" s="32" t="s">
        <v>59</v>
      </c>
      <c r="B293" s="32" t="s">
        <v>59</v>
      </c>
      <c r="C293" s="32" t="s">
        <v>59</v>
      </c>
      <c r="D293" s="32" t="s">
        <v>508</v>
      </c>
      <c r="E293" s="32" t="s">
        <v>250</v>
      </c>
      <c r="F293" s="32" t="s">
        <v>509</v>
      </c>
      <c r="G293" s="33">
        <v>15000</v>
      </c>
      <c r="H293" s="33">
        <v>15000</v>
      </c>
      <c r="I293" s="10">
        <f t="shared" si="4"/>
        <v>1</v>
      </c>
    </row>
    <row r="294" spans="1:9" ht="17.7" customHeight="1" x14ac:dyDescent="0.3">
      <c r="A294" s="32" t="s">
        <v>59</v>
      </c>
      <c r="B294" s="32" t="s">
        <v>59</v>
      </c>
      <c r="C294" s="32" t="s">
        <v>59</v>
      </c>
      <c r="D294" s="32" t="s">
        <v>510</v>
      </c>
      <c r="E294" s="32" t="s">
        <v>250</v>
      </c>
      <c r="F294" s="32" t="s">
        <v>511</v>
      </c>
      <c r="G294" s="33">
        <v>249803</v>
      </c>
      <c r="H294" s="33">
        <v>249803</v>
      </c>
      <c r="I294" s="10">
        <f t="shared" si="4"/>
        <v>1</v>
      </c>
    </row>
    <row r="295" spans="1:9" ht="17.7" customHeight="1" x14ac:dyDescent="0.3">
      <c r="A295" s="32" t="s">
        <v>59</v>
      </c>
      <c r="B295" s="32" t="s">
        <v>59</v>
      </c>
      <c r="C295" s="32" t="s">
        <v>59</v>
      </c>
      <c r="D295" s="32" t="s">
        <v>512</v>
      </c>
      <c r="E295" s="32" t="s">
        <v>250</v>
      </c>
      <c r="F295" s="32" t="s">
        <v>513</v>
      </c>
      <c r="G295" s="33">
        <v>1000</v>
      </c>
      <c r="H295" s="33">
        <v>1000</v>
      </c>
      <c r="I295" s="10">
        <f t="shared" si="4"/>
        <v>1</v>
      </c>
    </row>
    <row r="296" spans="1:9" ht="17.7" customHeight="1" x14ac:dyDescent="0.3">
      <c r="A296" s="32" t="s">
        <v>59</v>
      </c>
      <c r="B296" s="32" t="s">
        <v>59</v>
      </c>
      <c r="C296" s="32" t="s">
        <v>59</v>
      </c>
      <c r="D296" s="32" t="s">
        <v>483</v>
      </c>
      <c r="E296" s="32" t="s">
        <v>250</v>
      </c>
      <c r="F296" s="32" t="s">
        <v>484</v>
      </c>
      <c r="G296" s="33">
        <v>23000</v>
      </c>
      <c r="H296" s="33">
        <v>23000</v>
      </c>
      <c r="I296" s="10">
        <f t="shared" si="4"/>
        <v>1</v>
      </c>
    </row>
    <row r="297" spans="1:9" ht="17.7" customHeight="1" x14ac:dyDescent="0.3">
      <c r="A297" s="32" t="s">
        <v>59</v>
      </c>
      <c r="B297" s="32" t="s">
        <v>59</v>
      </c>
      <c r="C297" s="32" t="s">
        <v>59</v>
      </c>
      <c r="D297" s="32" t="s">
        <v>514</v>
      </c>
      <c r="E297" s="32" t="s">
        <v>250</v>
      </c>
      <c r="F297" s="32" t="s">
        <v>515</v>
      </c>
      <c r="G297" s="33">
        <v>2500</v>
      </c>
      <c r="H297" s="33">
        <v>2500</v>
      </c>
      <c r="I297" s="10">
        <f t="shared" si="4"/>
        <v>1</v>
      </c>
    </row>
    <row r="298" spans="1:9" ht="17.7" customHeight="1" x14ac:dyDescent="0.3">
      <c r="A298" s="32" t="s">
        <v>59</v>
      </c>
      <c r="B298" s="32" t="s">
        <v>59</v>
      </c>
      <c r="C298" s="32" t="s">
        <v>59</v>
      </c>
      <c r="D298" s="32" t="s">
        <v>516</v>
      </c>
      <c r="E298" s="32" t="s">
        <v>250</v>
      </c>
      <c r="F298" s="32" t="s">
        <v>517</v>
      </c>
      <c r="G298" s="33">
        <v>18000</v>
      </c>
      <c r="H298" s="33">
        <v>18000</v>
      </c>
      <c r="I298" s="10">
        <f t="shared" si="4"/>
        <v>1</v>
      </c>
    </row>
    <row r="299" spans="1:9" ht="17.7" customHeight="1" x14ac:dyDescent="0.3">
      <c r="A299" s="32" t="s">
        <v>59</v>
      </c>
      <c r="B299" s="32" t="s">
        <v>59</v>
      </c>
      <c r="C299" s="32" t="s">
        <v>59</v>
      </c>
      <c r="D299" s="32" t="s">
        <v>520</v>
      </c>
      <c r="E299" s="32" t="s">
        <v>250</v>
      </c>
      <c r="F299" s="32" t="s">
        <v>521</v>
      </c>
      <c r="G299" s="33">
        <v>80287</v>
      </c>
      <c r="H299" s="33">
        <v>80287</v>
      </c>
      <c r="I299" s="10">
        <f t="shared" si="4"/>
        <v>1</v>
      </c>
    </row>
    <row r="300" spans="1:9" ht="17.7" customHeight="1" x14ac:dyDescent="0.3">
      <c r="A300" s="32" t="s">
        <v>59</v>
      </c>
      <c r="B300" s="32" t="s">
        <v>59</v>
      </c>
      <c r="C300" s="32" t="s">
        <v>59</v>
      </c>
      <c r="D300" s="32" t="s">
        <v>524</v>
      </c>
      <c r="E300" s="32" t="s">
        <v>250</v>
      </c>
      <c r="F300" s="32" t="s">
        <v>525</v>
      </c>
      <c r="G300" s="33">
        <v>900</v>
      </c>
      <c r="H300" s="33">
        <v>900</v>
      </c>
      <c r="I300" s="10">
        <f t="shared" si="4"/>
        <v>1</v>
      </c>
    </row>
    <row r="301" spans="1:9" ht="17.7" customHeight="1" x14ac:dyDescent="0.3">
      <c r="A301" s="32" t="s">
        <v>59</v>
      </c>
      <c r="B301" s="32" t="s">
        <v>59</v>
      </c>
      <c r="C301" s="32" t="s">
        <v>59</v>
      </c>
      <c r="D301" s="32" t="s">
        <v>528</v>
      </c>
      <c r="E301" s="32" t="s">
        <v>250</v>
      </c>
      <c r="F301" s="32" t="s">
        <v>529</v>
      </c>
      <c r="G301" s="33">
        <v>3800</v>
      </c>
      <c r="H301" s="33">
        <v>3800</v>
      </c>
      <c r="I301" s="10">
        <f t="shared" si="4"/>
        <v>1</v>
      </c>
    </row>
    <row r="302" spans="1:9" ht="17.7" customHeight="1" x14ac:dyDescent="0.3">
      <c r="A302" s="32"/>
      <c r="B302" s="32"/>
      <c r="C302" s="32" t="s">
        <v>491</v>
      </c>
      <c r="D302" s="32"/>
      <c r="E302" s="32"/>
      <c r="F302" s="32" t="s">
        <v>492</v>
      </c>
      <c r="G302" s="33">
        <v>5000</v>
      </c>
      <c r="H302" s="33">
        <v>5000</v>
      </c>
      <c r="I302" s="10">
        <f t="shared" si="4"/>
        <v>1</v>
      </c>
    </row>
    <row r="303" spans="1:9" ht="17.7" customHeight="1" x14ac:dyDescent="0.3">
      <c r="A303" s="32" t="s">
        <v>59</v>
      </c>
      <c r="B303" s="32" t="s">
        <v>59</v>
      </c>
      <c r="C303" s="32" t="s">
        <v>59</v>
      </c>
      <c r="D303" s="32" t="s">
        <v>532</v>
      </c>
      <c r="E303" s="32" t="s">
        <v>250</v>
      </c>
      <c r="F303" s="32" t="s">
        <v>533</v>
      </c>
      <c r="G303" s="33">
        <v>4000</v>
      </c>
      <c r="H303" s="33">
        <v>4000</v>
      </c>
      <c r="I303" s="10">
        <f t="shared" si="4"/>
        <v>1</v>
      </c>
    </row>
    <row r="304" spans="1:9" ht="17.7" customHeight="1" x14ac:dyDescent="0.3">
      <c r="A304" s="32" t="s">
        <v>59</v>
      </c>
      <c r="B304" s="32" t="s">
        <v>59</v>
      </c>
      <c r="C304" s="32" t="s">
        <v>59</v>
      </c>
      <c r="D304" s="32" t="s">
        <v>622</v>
      </c>
      <c r="E304" s="32" t="s">
        <v>250</v>
      </c>
      <c r="F304" s="32" t="s">
        <v>623</v>
      </c>
      <c r="G304" s="33">
        <v>1000</v>
      </c>
      <c r="H304" s="33">
        <v>1000</v>
      </c>
      <c r="I304" s="10">
        <f t="shared" si="4"/>
        <v>1</v>
      </c>
    </row>
    <row r="305" spans="1:9" ht="33.9" customHeight="1" x14ac:dyDescent="0.3">
      <c r="A305" s="32"/>
      <c r="B305" s="32"/>
      <c r="C305" s="32" t="s">
        <v>497</v>
      </c>
      <c r="D305" s="32"/>
      <c r="E305" s="32"/>
      <c r="F305" s="32" t="s">
        <v>498</v>
      </c>
      <c r="G305" s="33">
        <v>2063131</v>
      </c>
      <c r="H305" s="33">
        <v>2063130.03</v>
      </c>
      <c r="I305" s="10">
        <f t="shared" si="4"/>
        <v>0.99999952984080998</v>
      </c>
    </row>
    <row r="306" spans="1:9" ht="17.7" customHeight="1" x14ac:dyDescent="0.3">
      <c r="A306" s="32" t="s">
        <v>59</v>
      </c>
      <c r="B306" s="32" t="s">
        <v>59</v>
      </c>
      <c r="C306" s="32" t="s">
        <v>59</v>
      </c>
      <c r="D306" s="32" t="s">
        <v>534</v>
      </c>
      <c r="E306" s="32" t="s">
        <v>250</v>
      </c>
      <c r="F306" s="32" t="s">
        <v>535</v>
      </c>
      <c r="G306" s="33">
        <v>1602862</v>
      </c>
      <c r="H306" s="33">
        <v>1602862</v>
      </c>
      <c r="I306" s="10">
        <f t="shared" si="4"/>
        <v>1</v>
      </c>
    </row>
    <row r="307" spans="1:9" ht="33.9" customHeight="1" x14ac:dyDescent="0.3">
      <c r="A307" s="32" t="s">
        <v>59</v>
      </c>
      <c r="B307" s="32" t="s">
        <v>59</v>
      </c>
      <c r="C307" s="32" t="s">
        <v>59</v>
      </c>
      <c r="D307" s="32" t="s">
        <v>536</v>
      </c>
      <c r="E307" s="32" t="s">
        <v>250</v>
      </c>
      <c r="F307" s="32" t="s">
        <v>537</v>
      </c>
      <c r="G307" s="33">
        <v>106982</v>
      </c>
      <c r="H307" s="33">
        <v>106981.41</v>
      </c>
      <c r="I307" s="10">
        <f t="shared" si="4"/>
        <v>0.99999448505356048</v>
      </c>
    </row>
    <row r="308" spans="1:9" ht="17.7" customHeight="1" x14ac:dyDescent="0.3">
      <c r="A308" s="32" t="s">
        <v>59</v>
      </c>
      <c r="B308" s="32" t="s">
        <v>59</v>
      </c>
      <c r="C308" s="32" t="s">
        <v>59</v>
      </c>
      <c r="D308" s="32" t="s">
        <v>538</v>
      </c>
      <c r="E308" s="32" t="s">
        <v>250</v>
      </c>
      <c r="F308" s="32" t="s">
        <v>539</v>
      </c>
      <c r="G308" s="33">
        <v>287086</v>
      </c>
      <c r="H308" s="33">
        <v>287086</v>
      </c>
      <c r="I308" s="10">
        <f t="shared" si="4"/>
        <v>1</v>
      </c>
    </row>
    <row r="309" spans="1:9" ht="33.9" customHeight="1" x14ac:dyDescent="0.3">
      <c r="A309" s="32" t="s">
        <v>59</v>
      </c>
      <c r="B309" s="32" t="s">
        <v>59</v>
      </c>
      <c r="C309" s="32" t="s">
        <v>59</v>
      </c>
      <c r="D309" s="32" t="s">
        <v>540</v>
      </c>
      <c r="E309" s="32" t="s">
        <v>250</v>
      </c>
      <c r="F309" s="32" t="s">
        <v>541</v>
      </c>
      <c r="G309" s="33">
        <v>31812</v>
      </c>
      <c r="H309" s="33">
        <v>31812</v>
      </c>
      <c r="I309" s="10">
        <f t="shared" si="4"/>
        <v>1</v>
      </c>
    </row>
    <row r="310" spans="1:9" ht="17.7" customHeight="1" x14ac:dyDescent="0.3">
      <c r="A310" s="32" t="s">
        <v>59</v>
      </c>
      <c r="B310" s="32" t="s">
        <v>59</v>
      </c>
      <c r="C310" s="32" t="s">
        <v>59</v>
      </c>
      <c r="D310" s="32" t="s">
        <v>499</v>
      </c>
      <c r="E310" s="32" t="s">
        <v>250</v>
      </c>
      <c r="F310" s="32" t="s">
        <v>500</v>
      </c>
      <c r="G310" s="33">
        <v>16113</v>
      </c>
      <c r="H310" s="33">
        <v>16113</v>
      </c>
      <c r="I310" s="10">
        <f t="shared" si="4"/>
        <v>1</v>
      </c>
    </row>
    <row r="311" spans="1:9" ht="33.9" customHeight="1" x14ac:dyDescent="0.3">
      <c r="A311" s="32" t="s">
        <v>59</v>
      </c>
      <c r="B311" s="32" t="s">
        <v>59</v>
      </c>
      <c r="C311" s="32" t="s">
        <v>59</v>
      </c>
      <c r="D311" s="32" t="s">
        <v>624</v>
      </c>
      <c r="E311" s="32" t="s">
        <v>250</v>
      </c>
      <c r="F311" s="32" t="s">
        <v>625</v>
      </c>
      <c r="G311" s="33">
        <v>18276</v>
      </c>
      <c r="H311" s="33">
        <v>18275.62</v>
      </c>
      <c r="I311" s="10">
        <f t="shared" si="4"/>
        <v>0.99997920770409277</v>
      </c>
    </row>
    <row r="312" spans="1:9" ht="33.9" customHeight="1" x14ac:dyDescent="0.3">
      <c r="A312" s="7"/>
      <c r="B312" s="7" t="s">
        <v>626</v>
      </c>
      <c r="C312" s="7"/>
      <c r="D312" s="7"/>
      <c r="E312" s="7"/>
      <c r="F312" s="7" t="s">
        <v>627</v>
      </c>
      <c r="G312" s="31">
        <v>240086</v>
      </c>
      <c r="H312" s="31">
        <v>240084.38</v>
      </c>
      <c r="I312" s="10">
        <f t="shared" si="4"/>
        <v>0.99999325241788362</v>
      </c>
    </row>
    <row r="313" spans="1:9" ht="33.9" customHeight="1" x14ac:dyDescent="0.3">
      <c r="A313" s="32"/>
      <c r="B313" s="32"/>
      <c r="C313" s="32" t="s">
        <v>481</v>
      </c>
      <c r="D313" s="32"/>
      <c r="E313" s="32"/>
      <c r="F313" s="32" t="s">
        <v>482</v>
      </c>
      <c r="G313" s="33">
        <v>24044</v>
      </c>
      <c r="H313" s="33">
        <v>24044</v>
      </c>
      <c r="I313" s="10">
        <f t="shared" si="4"/>
        <v>1</v>
      </c>
    </row>
    <row r="314" spans="1:9" ht="17.7" customHeight="1" x14ac:dyDescent="0.3">
      <c r="A314" s="32" t="s">
        <v>59</v>
      </c>
      <c r="B314" s="32" t="s">
        <v>59</v>
      </c>
      <c r="C314" s="32" t="s">
        <v>59</v>
      </c>
      <c r="D314" s="32" t="s">
        <v>504</v>
      </c>
      <c r="E314" s="32" t="s">
        <v>250</v>
      </c>
      <c r="F314" s="32" t="s">
        <v>505</v>
      </c>
      <c r="G314" s="33">
        <v>8000</v>
      </c>
      <c r="H314" s="33">
        <v>8000</v>
      </c>
      <c r="I314" s="10">
        <f t="shared" si="4"/>
        <v>1</v>
      </c>
    </row>
    <row r="315" spans="1:9" ht="17.7" customHeight="1" x14ac:dyDescent="0.3">
      <c r="A315" s="32" t="s">
        <v>59</v>
      </c>
      <c r="B315" s="32" t="s">
        <v>59</v>
      </c>
      <c r="C315" s="32" t="s">
        <v>59</v>
      </c>
      <c r="D315" s="32" t="s">
        <v>620</v>
      </c>
      <c r="E315" s="32" t="s">
        <v>250</v>
      </c>
      <c r="F315" s="32" t="s">
        <v>621</v>
      </c>
      <c r="G315" s="33">
        <v>1000</v>
      </c>
      <c r="H315" s="33">
        <v>1000</v>
      </c>
      <c r="I315" s="10">
        <f t="shared" si="4"/>
        <v>1</v>
      </c>
    </row>
    <row r="316" spans="1:9" ht="17.7" customHeight="1" x14ac:dyDescent="0.3">
      <c r="A316" s="32" t="s">
        <v>59</v>
      </c>
      <c r="B316" s="32" t="s">
        <v>59</v>
      </c>
      <c r="C316" s="32" t="s">
        <v>59</v>
      </c>
      <c r="D316" s="32" t="s">
        <v>508</v>
      </c>
      <c r="E316" s="32" t="s">
        <v>250</v>
      </c>
      <c r="F316" s="32" t="s">
        <v>509</v>
      </c>
      <c r="G316" s="33">
        <v>2000</v>
      </c>
      <c r="H316" s="33">
        <v>2000</v>
      </c>
      <c r="I316" s="10">
        <f t="shared" si="4"/>
        <v>1</v>
      </c>
    </row>
    <row r="317" spans="1:9" ht="17.7" customHeight="1" x14ac:dyDescent="0.3">
      <c r="A317" s="32" t="s">
        <v>59</v>
      </c>
      <c r="B317" s="32" t="s">
        <v>59</v>
      </c>
      <c r="C317" s="32" t="s">
        <v>59</v>
      </c>
      <c r="D317" s="32" t="s">
        <v>512</v>
      </c>
      <c r="E317" s="32" t="s">
        <v>250</v>
      </c>
      <c r="F317" s="32" t="s">
        <v>513</v>
      </c>
      <c r="G317" s="33">
        <v>200</v>
      </c>
      <c r="H317" s="33">
        <v>200</v>
      </c>
      <c r="I317" s="10">
        <f t="shared" si="4"/>
        <v>1</v>
      </c>
    </row>
    <row r="318" spans="1:9" ht="17.7" customHeight="1" x14ac:dyDescent="0.3">
      <c r="A318" s="32" t="s">
        <v>59</v>
      </c>
      <c r="B318" s="32" t="s">
        <v>59</v>
      </c>
      <c r="C318" s="32" t="s">
        <v>59</v>
      </c>
      <c r="D318" s="32" t="s">
        <v>483</v>
      </c>
      <c r="E318" s="32" t="s">
        <v>250</v>
      </c>
      <c r="F318" s="32" t="s">
        <v>484</v>
      </c>
      <c r="G318" s="33">
        <v>1500</v>
      </c>
      <c r="H318" s="33">
        <v>1500</v>
      </c>
      <c r="I318" s="10">
        <f t="shared" si="4"/>
        <v>1</v>
      </c>
    </row>
    <row r="319" spans="1:9" ht="17.7" customHeight="1" x14ac:dyDescent="0.3">
      <c r="A319" s="32" t="s">
        <v>59</v>
      </c>
      <c r="B319" s="32" t="s">
        <v>59</v>
      </c>
      <c r="C319" s="32" t="s">
        <v>59</v>
      </c>
      <c r="D319" s="32" t="s">
        <v>516</v>
      </c>
      <c r="E319" s="32" t="s">
        <v>250</v>
      </c>
      <c r="F319" s="32" t="s">
        <v>517</v>
      </c>
      <c r="G319" s="33">
        <v>100</v>
      </c>
      <c r="H319" s="33">
        <v>100</v>
      </c>
      <c r="I319" s="10">
        <f t="shared" si="4"/>
        <v>1</v>
      </c>
    </row>
    <row r="320" spans="1:9" ht="17.7" customHeight="1" x14ac:dyDescent="0.3">
      <c r="A320" s="32" t="s">
        <v>59</v>
      </c>
      <c r="B320" s="32" t="s">
        <v>59</v>
      </c>
      <c r="C320" s="32" t="s">
        <v>59</v>
      </c>
      <c r="D320" s="32" t="s">
        <v>520</v>
      </c>
      <c r="E320" s="32" t="s">
        <v>250</v>
      </c>
      <c r="F320" s="32" t="s">
        <v>521</v>
      </c>
      <c r="G320" s="33">
        <v>11244</v>
      </c>
      <c r="H320" s="33">
        <v>11244</v>
      </c>
      <c r="I320" s="10">
        <f t="shared" si="4"/>
        <v>1</v>
      </c>
    </row>
    <row r="321" spans="1:9" ht="17.7" customHeight="1" x14ac:dyDescent="0.3">
      <c r="A321" s="32"/>
      <c r="B321" s="32"/>
      <c r="C321" s="32" t="s">
        <v>491</v>
      </c>
      <c r="D321" s="32"/>
      <c r="E321" s="32"/>
      <c r="F321" s="32" t="s">
        <v>492</v>
      </c>
      <c r="G321" s="33">
        <v>200</v>
      </c>
      <c r="H321" s="33">
        <v>200</v>
      </c>
      <c r="I321" s="10">
        <f t="shared" si="4"/>
        <v>1</v>
      </c>
    </row>
    <row r="322" spans="1:9" ht="17.7" customHeight="1" x14ac:dyDescent="0.3">
      <c r="A322" s="32" t="s">
        <v>59</v>
      </c>
      <c r="B322" s="32" t="s">
        <v>59</v>
      </c>
      <c r="C322" s="32" t="s">
        <v>59</v>
      </c>
      <c r="D322" s="32" t="s">
        <v>532</v>
      </c>
      <c r="E322" s="32" t="s">
        <v>250</v>
      </c>
      <c r="F322" s="32" t="s">
        <v>533</v>
      </c>
      <c r="G322" s="33">
        <v>200</v>
      </c>
      <c r="H322" s="33">
        <v>200</v>
      </c>
      <c r="I322" s="10">
        <f t="shared" ref="I322:I385" si="5">IF($G322=0,0,$H322/$G322)</f>
        <v>1</v>
      </c>
    </row>
    <row r="323" spans="1:9" ht="33.9" customHeight="1" x14ac:dyDescent="0.3">
      <c r="A323" s="32"/>
      <c r="B323" s="32"/>
      <c r="C323" s="32" t="s">
        <v>497</v>
      </c>
      <c r="D323" s="32"/>
      <c r="E323" s="32"/>
      <c r="F323" s="32" t="s">
        <v>498</v>
      </c>
      <c r="G323" s="33">
        <v>215842</v>
      </c>
      <c r="H323" s="33">
        <v>215840.38</v>
      </c>
      <c r="I323" s="10">
        <f t="shared" si="5"/>
        <v>0.99999249450987293</v>
      </c>
    </row>
    <row r="324" spans="1:9" ht="33.9" customHeight="1" x14ac:dyDescent="0.3">
      <c r="A324" s="32" t="s">
        <v>59</v>
      </c>
      <c r="B324" s="32" t="s">
        <v>59</v>
      </c>
      <c r="C324" s="32" t="s">
        <v>59</v>
      </c>
      <c r="D324" s="32" t="s">
        <v>534</v>
      </c>
      <c r="E324" s="32" t="s">
        <v>250</v>
      </c>
      <c r="F324" s="32" t="s">
        <v>535</v>
      </c>
      <c r="G324" s="33">
        <v>177178</v>
      </c>
      <c r="H324" s="33">
        <v>177177.99</v>
      </c>
      <c r="I324" s="10">
        <f t="shared" si="5"/>
        <v>0.9999999435595841</v>
      </c>
    </row>
    <row r="325" spans="1:9" ht="33.9" customHeight="1" x14ac:dyDescent="0.3">
      <c r="A325" s="32" t="s">
        <v>59</v>
      </c>
      <c r="B325" s="32" t="s">
        <v>59</v>
      </c>
      <c r="C325" s="32" t="s">
        <v>59</v>
      </c>
      <c r="D325" s="32" t="s">
        <v>536</v>
      </c>
      <c r="E325" s="32" t="s">
        <v>250</v>
      </c>
      <c r="F325" s="32" t="s">
        <v>537</v>
      </c>
      <c r="G325" s="33">
        <v>4520</v>
      </c>
      <c r="H325" s="33">
        <v>4519.55</v>
      </c>
      <c r="I325" s="10">
        <f t="shared" si="5"/>
        <v>0.99990044247787613</v>
      </c>
    </row>
    <row r="326" spans="1:9" ht="17.7" customHeight="1" x14ac:dyDescent="0.3">
      <c r="A326" s="32" t="s">
        <v>59</v>
      </c>
      <c r="B326" s="32" t="s">
        <v>59</v>
      </c>
      <c r="C326" s="32" t="s">
        <v>59</v>
      </c>
      <c r="D326" s="32" t="s">
        <v>538</v>
      </c>
      <c r="E326" s="32" t="s">
        <v>250</v>
      </c>
      <c r="F326" s="32" t="s">
        <v>539</v>
      </c>
      <c r="G326" s="33">
        <v>31188</v>
      </c>
      <c r="H326" s="33">
        <v>31188</v>
      </c>
      <c r="I326" s="10">
        <f t="shared" si="5"/>
        <v>1</v>
      </c>
    </row>
    <row r="327" spans="1:9" ht="33.9" customHeight="1" x14ac:dyDescent="0.3">
      <c r="A327" s="32" t="s">
        <v>59</v>
      </c>
      <c r="B327" s="32" t="s">
        <v>59</v>
      </c>
      <c r="C327" s="32" t="s">
        <v>59</v>
      </c>
      <c r="D327" s="32" t="s">
        <v>540</v>
      </c>
      <c r="E327" s="32" t="s">
        <v>250</v>
      </c>
      <c r="F327" s="32" t="s">
        <v>541</v>
      </c>
      <c r="G327" s="33">
        <v>2071</v>
      </c>
      <c r="H327" s="33">
        <v>2070.5500000000002</v>
      </c>
      <c r="I327" s="10">
        <f t="shared" si="5"/>
        <v>0.99978271366489624</v>
      </c>
    </row>
    <row r="328" spans="1:9" ht="33.9" customHeight="1" x14ac:dyDescent="0.3">
      <c r="A328" s="32" t="s">
        <v>59</v>
      </c>
      <c r="B328" s="32" t="s">
        <v>59</v>
      </c>
      <c r="C328" s="32" t="s">
        <v>59</v>
      </c>
      <c r="D328" s="32" t="s">
        <v>624</v>
      </c>
      <c r="E328" s="32" t="s">
        <v>250</v>
      </c>
      <c r="F328" s="32" t="s">
        <v>625</v>
      </c>
      <c r="G328" s="33">
        <v>885</v>
      </c>
      <c r="H328" s="33">
        <v>884.29</v>
      </c>
      <c r="I328" s="10">
        <f t="shared" si="5"/>
        <v>0.99919774011299434</v>
      </c>
    </row>
    <row r="329" spans="1:9" ht="33.9" customHeight="1" x14ac:dyDescent="0.3">
      <c r="A329" s="7"/>
      <c r="B329" s="7" t="s">
        <v>382</v>
      </c>
      <c r="C329" s="7"/>
      <c r="D329" s="7"/>
      <c r="E329" s="7"/>
      <c r="F329" s="7" t="s">
        <v>383</v>
      </c>
      <c r="G329" s="31">
        <v>16658</v>
      </c>
      <c r="H329" s="31">
        <v>16657.38</v>
      </c>
      <c r="I329" s="10">
        <f t="shared" si="5"/>
        <v>0.99996278064593591</v>
      </c>
    </row>
    <row r="330" spans="1:9" ht="33.9" customHeight="1" x14ac:dyDescent="0.3">
      <c r="A330" s="32"/>
      <c r="B330" s="32"/>
      <c r="C330" s="32" t="s">
        <v>481</v>
      </c>
      <c r="D330" s="32"/>
      <c r="E330" s="32"/>
      <c r="F330" s="32" t="s">
        <v>482</v>
      </c>
      <c r="G330" s="33">
        <v>1371</v>
      </c>
      <c r="H330" s="33">
        <v>1370.38</v>
      </c>
      <c r="I330" s="10">
        <f t="shared" si="5"/>
        <v>0.99954777534646255</v>
      </c>
    </row>
    <row r="331" spans="1:9" ht="17.7" customHeight="1" x14ac:dyDescent="0.3">
      <c r="A331" s="32" t="s">
        <v>59</v>
      </c>
      <c r="B331" s="32" t="s">
        <v>59</v>
      </c>
      <c r="C331" s="32" t="s">
        <v>59</v>
      </c>
      <c r="D331" s="32" t="s">
        <v>628</v>
      </c>
      <c r="E331" s="32" t="s">
        <v>250</v>
      </c>
      <c r="F331" s="32" t="s">
        <v>629</v>
      </c>
      <c r="G331" s="33">
        <v>1370</v>
      </c>
      <c r="H331" s="33">
        <v>1370</v>
      </c>
      <c r="I331" s="10">
        <f t="shared" si="5"/>
        <v>1</v>
      </c>
    </row>
    <row r="332" spans="1:9" ht="17.7" customHeight="1" x14ac:dyDescent="0.3">
      <c r="A332" s="32" t="s">
        <v>59</v>
      </c>
      <c r="B332" s="32" t="s">
        <v>59</v>
      </c>
      <c r="C332" s="32" t="s">
        <v>59</v>
      </c>
      <c r="D332" s="32" t="s">
        <v>574</v>
      </c>
      <c r="E332" s="32" t="s">
        <v>250</v>
      </c>
      <c r="F332" s="32" t="s">
        <v>575</v>
      </c>
      <c r="G332" s="33">
        <v>1</v>
      </c>
      <c r="H332" s="33">
        <v>0.38</v>
      </c>
      <c r="I332" s="10">
        <f t="shared" si="5"/>
        <v>0.38</v>
      </c>
    </row>
    <row r="333" spans="1:9" ht="17.7" customHeight="1" x14ac:dyDescent="0.3">
      <c r="A333" s="32"/>
      <c r="B333" s="32"/>
      <c r="C333" s="32" t="s">
        <v>497</v>
      </c>
      <c r="D333" s="32"/>
      <c r="E333" s="32"/>
      <c r="F333" s="32" t="s">
        <v>498</v>
      </c>
      <c r="G333" s="33">
        <v>15287</v>
      </c>
      <c r="H333" s="33">
        <v>15287</v>
      </c>
      <c r="I333" s="10">
        <f t="shared" si="5"/>
        <v>1</v>
      </c>
    </row>
    <row r="334" spans="1:9" ht="17.7" customHeight="1" x14ac:dyDescent="0.3">
      <c r="A334" s="32" t="s">
        <v>59</v>
      </c>
      <c r="B334" s="32" t="s">
        <v>59</v>
      </c>
      <c r="C334" s="32" t="s">
        <v>59</v>
      </c>
      <c r="D334" s="32" t="s">
        <v>534</v>
      </c>
      <c r="E334" s="32" t="s">
        <v>250</v>
      </c>
      <c r="F334" s="32" t="s">
        <v>535</v>
      </c>
      <c r="G334" s="33">
        <v>12851</v>
      </c>
      <c r="H334" s="33">
        <v>12851</v>
      </c>
      <c r="I334" s="10">
        <f t="shared" si="5"/>
        <v>1</v>
      </c>
    </row>
    <row r="335" spans="1:9" ht="17.7" customHeight="1" x14ac:dyDescent="0.3">
      <c r="A335" s="32" t="s">
        <v>59</v>
      </c>
      <c r="B335" s="32" t="s">
        <v>59</v>
      </c>
      <c r="C335" s="32" t="s">
        <v>59</v>
      </c>
      <c r="D335" s="32" t="s">
        <v>538</v>
      </c>
      <c r="E335" s="32" t="s">
        <v>250</v>
      </c>
      <c r="F335" s="32" t="s">
        <v>539</v>
      </c>
      <c r="G335" s="33">
        <v>1985</v>
      </c>
      <c r="H335" s="33">
        <v>1985</v>
      </c>
      <c r="I335" s="10">
        <f t="shared" si="5"/>
        <v>1</v>
      </c>
    </row>
    <row r="336" spans="1:9" ht="33.9" customHeight="1" x14ac:dyDescent="0.3">
      <c r="A336" s="32" t="s">
        <v>59</v>
      </c>
      <c r="B336" s="32" t="s">
        <v>59</v>
      </c>
      <c r="C336" s="32" t="s">
        <v>59</v>
      </c>
      <c r="D336" s="32" t="s">
        <v>540</v>
      </c>
      <c r="E336" s="32" t="s">
        <v>250</v>
      </c>
      <c r="F336" s="32" t="s">
        <v>541</v>
      </c>
      <c r="G336" s="33">
        <v>280</v>
      </c>
      <c r="H336" s="33">
        <v>280</v>
      </c>
      <c r="I336" s="10">
        <f t="shared" si="5"/>
        <v>1</v>
      </c>
    </row>
    <row r="337" spans="1:9" ht="17.7" customHeight="1" x14ac:dyDescent="0.3">
      <c r="A337" s="32" t="s">
        <v>59</v>
      </c>
      <c r="B337" s="32" t="s">
        <v>59</v>
      </c>
      <c r="C337" s="32" t="s">
        <v>59</v>
      </c>
      <c r="D337" s="32" t="s">
        <v>624</v>
      </c>
      <c r="E337" s="32" t="s">
        <v>250</v>
      </c>
      <c r="F337" s="32" t="s">
        <v>625</v>
      </c>
      <c r="G337" s="33">
        <v>171</v>
      </c>
      <c r="H337" s="33">
        <v>171</v>
      </c>
      <c r="I337" s="10">
        <f t="shared" si="5"/>
        <v>1</v>
      </c>
    </row>
    <row r="338" spans="1:9" ht="17.7" customHeight="1" x14ac:dyDescent="0.3">
      <c r="A338" s="7"/>
      <c r="B338" s="7" t="s">
        <v>630</v>
      </c>
      <c r="C338" s="7"/>
      <c r="D338" s="7"/>
      <c r="E338" s="7"/>
      <c r="F338" s="7" t="s">
        <v>631</v>
      </c>
      <c r="G338" s="31">
        <v>159868</v>
      </c>
      <c r="H338" s="31">
        <v>159868</v>
      </c>
      <c r="I338" s="10">
        <f t="shared" si="5"/>
        <v>1</v>
      </c>
    </row>
    <row r="339" spans="1:9" ht="33.9" customHeight="1" x14ac:dyDescent="0.3">
      <c r="A339" s="32"/>
      <c r="B339" s="32"/>
      <c r="C339" s="32" t="s">
        <v>481</v>
      </c>
      <c r="D339" s="32"/>
      <c r="E339" s="32"/>
      <c r="F339" s="32" t="s">
        <v>482</v>
      </c>
      <c r="G339" s="33">
        <v>40468</v>
      </c>
      <c r="H339" s="33">
        <v>40468</v>
      </c>
      <c r="I339" s="10">
        <f t="shared" si="5"/>
        <v>1</v>
      </c>
    </row>
    <row r="340" spans="1:9" ht="17.7" customHeight="1" x14ac:dyDescent="0.3">
      <c r="A340" s="32" t="s">
        <v>59</v>
      </c>
      <c r="B340" s="32" t="s">
        <v>59</v>
      </c>
      <c r="C340" s="32" t="s">
        <v>59</v>
      </c>
      <c r="D340" s="32" t="s">
        <v>504</v>
      </c>
      <c r="E340" s="32" t="s">
        <v>250</v>
      </c>
      <c r="F340" s="32" t="s">
        <v>505</v>
      </c>
      <c r="G340" s="33">
        <v>500</v>
      </c>
      <c r="H340" s="33">
        <v>500</v>
      </c>
      <c r="I340" s="10">
        <f t="shared" si="5"/>
        <v>1</v>
      </c>
    </row>
    <row r="341" spans="1:9" ht="17.7" customHeight="1" x14ac:dyDescent="0.3">
      <c r="A341" s="32" t="s">
        <v>59</v>
      </c>
      <c r="B341" s="32" t="s">
        <v>59</v>
      </c>
      <c r="C341" s="32" t="s">
        <v>59</v>
      </c>
      <c r="D341" s="32" t="s">
        <v>508</v>
      </c>
      <c r="E341" s="32" t="s">
        <v>250</v>
      </c>
      <c r="F341" s="32" t="s">
        <v>509</v>
      </c>
      <c r="G341" s="33">
        <v>10468</v>
      </c>
      <c r="H341" s="33">
        <v>10468</v>
      </c>
      <c r="I341" s="10">
        <f t="shared" si="5"/>
        <v>1</v>
      </c>
    </row>
    <row r="342" spans="1:9" ht="17.7" customHeight="1" x14ac:dyDescent="0.3">
      <c r="A342" s="32" t="s">
        <v>59</v>
      </c>
      <c r="B342" s="32" t="s">
        <v>59</v>
      </c>
      <c r="C342" s="32" t="s">
        <v>59</v>
      </c>
      <c r="D342" s="32" t="s">
        <v>512</v>
      </c>
      <c r="E342" s="32" t="s">
        <v>250</v>
      </c>
      <c r="F342" s="32" t="s">
        <v>513</v>
      </c>
      <c r="G342" s="33">
        <v>500</v>
      </c>
      <c r="H342" s="33">
        <v>500</v>
      </c>
      <c r="I342" s="10">
        <f t="shared" si="5"/>
        <v>1</v>
      </c>
    </row>
    <row r="343" spans="1:9" ht="17.7" customHeight="1" x14ac:dyDescent="0.3">
      <c r="A343" s="32" t="s">
        <v>59</v>
      </c>
      <c r="B343" s="32" t="s">
        <v>59</v>
      </c>
      <c r="C343" s="32" t="s">
        <v>59</v>
      </c>
      <c r="D343" s="32" t="s">
        <v>483</v>
      </c>
      <c r="E343" s="32" t="s">
        <v>250</v>
      </c>
      <c r="F343" s="32" t="s">
        <v>484</v>
      </c>
      <c r="G343" s="33">
        <v>20000</v>
      </c>
      <c r="H343" s="33">
        <v>20000</v>
      </c>
      <c r="I343" s="10">
        <f t="shared" si="5"/>
        <v>1</v>
      </c>
    </row>
    <row r="344" spans="1:9" ht="17.7" customHeight="1" x14ac:dyDescent="0.3">
      <c r="A344" s="32" t="s">
        <v>59</v>
      </c>
      <c r="B344" s="32" t="s">
        <v>59</v>
      </c>
      <c r="C344" s="32" t="s">
        <v>59</v>
      </c>
      <c r="D344" s="32" t="s">
        <v>514</v>
      </c>
      <c r="E344" s="32" t="s">
        <v>250</v>
      </c>
      <c r="F344" s="32" t="s">
        <v>515</v>
      </c>
      <c r="G344" s="33">
        <v>1000</v>
      </c>
      <c r="H344" s="33">
        <v>1000</v>
      </c>
      <c r="I344" s="10">
        <f t="shared" si="5"/>
        <v>1</v>
      </c>
    </row>
    <row r="345" spans="1:9" ht="17.7" customHeight="1" x14ac:dyDescent="0.3">
      <c r="A345" s="32" t="s">
        <v>59</v>
      </c>
      <c r="B345" s="32" t="s">
        <v>59</v>
      </c>
      <c r="C345" s="32" t="s">
        <v>59</v>
      </c>
      <c r="D345" s="32" t="s">
        <v>520</v>
      </c>
      <c r="E345" s="32" t="s">
        <v>250</v>
      </c>
      <c r="F345" s="32" t="s">
        <v>521</v>
      </c>
      <c r="G345" s="33">
        <v>7000</v>
      </c>
      <c r="H345" s="33">
        <v>7000</v>
      </c>
      <c r="I345" s="10">
        <f t="shared" si="5"/>
        <v>1</v>
      </c>
    </row>
    <row r="346" spans="1:9" ht="17.7" customHeight="1" x14ac:dyDescent="0.3">
      <c r="A346" s="32" t="s">
        <v>59</v>
      </c>
      <c r="B346" s="32" t="s">
        <v>59</v>
      </c>
      <c r="C346" s="32" t="s">
        <v>59</v>
      </c>
      <c r="D346" s="32" t="s">
        <v>524</v>
      </c>
      <c r="E346" s="32" t="s">
        <v>250</v>
      </c>
      <c r="F346" s="32" t="s">
        <v>525</v>
      </c>
      <c r="G346" s="33">
        <v>1000</v>
      </c>
      <c r="H346" s="33">
        <v>1000</v>
      </c>
      <c r="I346" s="10">
        <f t="shared" si="5"/>
        <v>1</v>
      </c>
    </row>
    <row r="347" spans="1:9" ht="17.7" customHeight="1" x14ac:dyDescent="0.3">
      <c r="A347" s="32"/>
      <c r="B347" s="32"/>
      <c r="C347" s="32" t="s">
        <v>497</v>
      </c>
      <c r="D347" s="32"/>
      <c r="E347" s="32"/>
      <c r="F347" s="32" t="s">
        <v>498</v>
      </c>
      <c r="G347" s="33">
        <v>119400</v>
      </c>
      <c r="H347" s="33">
        <v>119400</v>
      </c>
      <c r="I347" s="10">
        <f t="shared" si="5"/>
        <v>1</v>
      </c>
    </row>
    <row r="348" spans="1:9" ht="17.7" customHeight="1" x14ac:dyDescent="0.3">
      <c r="A348" s="32" t="s">
        <v>59</v>
      </c>
      <c r="B348" s="32" t="s">
        <v>59</v>
      </c>
      <c r="C348" s="32" t="s">
        <v>59</v>
      </c>
      <c r="D348" s="32" t="s">
        <v>534</v>
      </c>
      <c r="E348" s="32" t="s">
        <v>250</v>
      </c>
      <c r="F348" s="32" t="s">
        <v>535</v>
      </c>
      <c r="G348" s="33">
        <v>90800</v>
      </c>
      <c r="H348" s="33">
        <v>90800</v>
      </c>
      <c r="I348" s="10">
        <f t="shared" si="5"/>
        <v>1</v>
      </c>
    </row>
    <row r="349" spans="1:9" ht="17.7" customHeight="1" x14ac:dyDescent="0.3">
      <c r="A349" s="32" t="s">
        <v>59</v>
      </c>
      <c r="B349" s="32" t="s">
        <v>59</v>
      </c>
      <c r="C349" s="32" t="s">
        <v>59</v>
      </c>
      <c r="D349" s="32" t="s">
        <v>536</v>
      </c>
      <c r="E349" s="32" t="s">
        <v>250</v>
      </c>
      <c r="F349" s="32" t="s">
        <v>537</v>
      </c>
      <c r="G349" s="33">
        <v>10600</v>
      </c>
      <c r="H349" s="33">
        <v>10600</v>
      </c>
      <c r="I349" s="10">
        <f t="shared" si="5"/>
        <v>1</v>
      </c>
    </row>
    <row r="350" spans="1:9" ht="17.7" customHeight="1" x14ac:dyDescent="0.3">
      <c r="A350" s="32" t="s">
        <v>59</v>
      </c>
      <c r="B350" s="32" t="s">
        <v>59</v>
      </c>
      <c r="C350" s="32" t="s">
        <v>59</v>
      </c>
      <c r="D350" s="32" t="s">
        <v>538</v>
      </c>
      <c r="E350" s="32" t="s">
        <v>250</v>
      </c>
      <c r="F350" s="32" t="s">
        <v>539</v>
      </c>
      <c r="G350" s="33">
        <v>15500</v>
      </c>
      <c r="H350" s="33">
        <v>15500</v>
      </c>
      <c r="I350" s="10">
        <f t="shared" si="5"/>
        <v>1</v>
      </c>
    </row>
    <row r="351" spans="1:9" ht="33.9" customHeight="1" x14ac:dyDescent="0.3">
      <c r="A351" s="32" t="s">
        <v>59</v>
      </c>
      <c r="B351" s="32" t="s">
        <v>59</v>
      </c>
      <c r="C351" s="32" t="s">
        <v>59</v>
      </c>
      <c r="D351" s="32" t="s">
        <v>540</v>
      </c>
      <c r="E351" s="32" t="s">
        <v>250</v>
      </c>
      <c r="F351" s="32" t="s">
        <v>541</v>
      </c>
      <c r="G351" s="33">
        <v>2500</v>
      </c>
      <c r="H351" s="33">
        <v>2500</v>
      </c>
      <c r="I351" s="10">
        <f t="shared" si="5"/>
        <v>1</v>
      </c>
    </row>
    <row r="352" spans="1:9" ht="33.9" customHeight="1" x14ac:dyDescent="0.3">
      <c r="A352" s="7"/>
      <c r="B352" s="7" t="s">
        <v>632</v>
      </c>
      <c r="C352" s="7"/>
      <c r="D352" s="7"/>
      <c r="E352" s="7"/>
      <c r="F352" s="7" t="s">
        <v>633</v>
      </c>
      <c r="G352" s="31">
        <v>429219</v>
      </c>
      <c r="H352" s="31">
        <v>429215.55</v>
      </c>
      <c r="I352" s="10">
        <f t="shared" si="5"/>
        <v>0.99999196214519859</v>
      </c>
    </row>
    <row r="353" spans="1:9" ht="33.9" customHeight="1" x14ac:dyDescent="0.3">
      <c r="A353" s="32"/>
      <c r="B353" s="32"/>
      <c r="C353" s="32" t="s">
        <v>481</v>
      </c>
      <c r="D353" s="32"/>
      <c r="E353" s="32"/>
      <c r="F353" s="32" t="s">
        <v>482</v>
      </c>
      <c r="G353" s="33">
        <v>25308</v>
      </c>
      <c r="H353" s="33">
        <v>25308</v>
      </c>
      <c r="I353" s="10">
        <f t="shared" si="5"/>
        <v>1</v>
      </c>
    </row>
    <row r="354" spans="1:9" ht="17.7" customHeight="1" x14ac:dyDescent="0.3">
      <c r="A354" s="32" t="s">
        <v>59</v>
      </c>
      <c r="B354" s="32" t="s">
        <v>59</v>
      </c>
      <c r="C354" s="32" t="s">
        <v>59</v>
      </c>
      <c r="D354" s="32" t="s">
        <v>504</v>
      </c>
      <c r="E354" s="32" t="s">
        <v>250</v>
      </c>
      <c r="F354" s="32" t="s">
        <v>505</v>
      </c>
      <c r="G354" s="33">
        <v>6000</v>
      </c>
      <c r="H354" s="33">
        <v>6000</v>
      </c>
      <c r="I354" s="10">
        <f t="shared" si="5"/>
        <v>1</v>
      </c>
    </row>
    <row r="355" spans="1:9" ht="17.7" customHeight="1" x14ac:dyDescent="0.3">
      <c r="A355" s="32" t="s">
        <v>59</v>
      </c>
      <c r="B355" s="32" t="s">
        <v>59</v>
      </c>
      <c r="C355" s="32" t="s">
        <v>59</v>
      </c>
      <c r="D355" s="32" t="s">
        <v>620</v>
      </c>
      <c r="E355" s="32" t="s">
        <v>250</v>
      </c>
      <c r="F355" s="32" t="s">
        <v>621</v>
      </c>
      <c r="G355" s="33">
        <v>1000</v>
      </c>
      <c r="H355" s="33">
        <v>1000</v>
      </c>
      <c r="I355" s="10">
        <f t="shared" si="5"/>
        <v>1</v>
      </c>
    </row>
    <row r="356" spans="1:9" ht="17.7" customHeight="1" x14ac:dyDescent="0.3">
      <c r="A356" s="32" t="s">
        <v>59</v>
      </c>
      <c r="B356" s="32" t="s">
        <v>59</v>
      </c>
      <c r="C356" s="32" t="s">
        <v>59</v>
      </c>
      <c r="D356" s="32" t="s">
        <v>508</v>
      </c>
      <c r="E356" s="32" t="s">
        <v>250</v>
      </c>
      <c r="F356" s="32" t="s">
        <v>509</v>
      </c>
      <c r="G356" s="33">
        <v>5000</v>
      </c>
      <c r="H356" s="33">
        <v>5000</v>
      </c>
      <c r="I356" s="10">
        <f t="shared" si="5"/>
        <v>1</v>
      </c>
    </row>
    <row r="357" spans="1:9" ht="17.7" customHeight="1" x14ac:dyDescent="0.3">
      <c r="A357" s="32" t="s">
        <v>59</v>
      </c>
      <c r="B357" s="32" t="s">
        <v>59</v>
      </c>
      <c r="C357" s="32" t="s">
        <v>59</v>
      </c>
      <c r="D357" s="32" t="s">
        <v>512</v>
      </c>
      <c r="E357" s="32" t="s">
        <v>250</v>
      </c>
      <c r="F357" s="32" t="s">
        <v>513</v>
      </c>
      <c r="G357" s="33">
        <v>100</v>
      </c>
      <c r="H357" s="33">
        <v>100</v>
      </c>
      <c r="I357" s="10">
        <f t="shared" si="5"/>
        <v>1</v>
      </c>
    </row>
    <row r="358" spans="1:9" ht="17.7" customHeight="1" x14ac:dyDescent="0.3">
      <c r="A358" s="32" t="s">
        <v>59</v>
      </c>
      <c r="B358" s="32" t="s">
        <v>59</v>
      </c>
      <c r="C358" s="32" t="s">
        <v>59</v>
      </c>
      <c r="D358" s="32" t="s">
        <v>483</v>
      </c>
      <c r="E358" s="32" t="s">
        <v>250</v>
      </c>
      <c r="F358" s="32" t="s">
        <v>484</v>
      </c>
      <c r="G358" s="33">
        <v>2000</v>
      </c>
      <c r="H358" s="33">
        <v>2000</v>
      </c>
      <c r="I358" s="10">
        <f t="shared" si="5"/>
        <v>1</v>
      </c>
    </row>
    <row r="359" spans="1:9" ht="17.7" customHeight="1" x14ac:dyDescent="0.3">
      <c r="A359" s="32" t="s">
        <v>59</v>
      </c>
      <c r="B359" s="32" t="s">
        <v>59</v>
      </c>
      <c r="C359" s="32" t="s">
        <v>59</v>
      </c>
      <c r="D359" s="32" t="s">
        <v>514</v>
      </c>
      <c r="E359" s="32" t="s">
        <v>250</v>
      </c>
      <c r="F359" s="32" t="s">
        <v>515</v>
      </c>
      <c r="G359" s="33">
        <v>800</v>
      </c>
      <c r="H359" s="33">
        <v>800</v>
      </c>
      <c r="I359" s="10">
        <f t="shared" si="5"/>
        <v>1</v>
      </c>
    </row>
    <row r="360" spans="1:9" ht="17.7" customHeight="1" x14ac:dyDescent="0.3">
      <c r="A360" s="32" t="s">
        <v>59</v>
      </c>
      <c r="B360" s="32" t="s">
        <v>59</v>
      </c>
      <c r="C360" s="32" t="s">
        <v>59</v>
      </c>
      <c r="D360" s="32" t="s">
        <v>516</v>
      </c>
      <c r="E360" s="32" t="s">
        <v>250</v>
      </c>
      <c r="F360" s="32" t="s">
        <v>517</v>
      </c>
      <c r="G360" s="33">
        <v>400</v>
      </c>
      <c r="H360" s="33">
        <v>400</v>
      </c>
      <c r="I360" s="10">
        <f t="shared" si="5"/>
        <v>1</v>
      </c>
    </row>
    <row r="361" spans="1:9" ht="17.7" customHeight="1" x14ac:dyDescent="0.3">
      <c r="A361" s="32" t="s">
        <v>59</v>
      </c>
      <c r="B361" s="32" t="s">
        <v>59</v>
      </c>
      <c r="C361" s="32" t="s">
        <v>59</v>
      </c>
      <c r="D361" s="32" t="s">
        <v>520</v>
      </c>
      <c r="E361" s="32" t="s">
        <v>250</v>
      </c>
      <c r="F361" s="32" t="s">
        <v>521</v>
      </c>
      <c r="G361" s="33">
        <v>9336</v>
      </c>
      <c r="H361" s="33">
        <v>9336</v>
      </c>
      <c r="I361" s="10">
        <f t="shared" si="5"/>
        <v>1</v>
      </c>
    </row>
    <row r="362" spans="1:9" ht="17.7" customHeight="1" x14ac:dyDescent="0.3">
      <c r="A362" s="32" t="s">
        <v>59</v>
      </c>
      <c r="B362" s="32" t="s">
        <v>59</v>
      </c>
      <c r="C362" s="32" t="s">
        <v>59</v>
      </c>
      <c r="D362" s="32" t="s">
        <v>524</v>
      </c>
      <c r="E362" s="32" t="s">
        <v>250</v>
      </c>
      <c r="F362" s="32" t="s">
        <v>525</v>
      </c>
      <c r="G362" s="33">
        <v>672</v>
      </c>
      <c r="H362" s="33">
        <v>672</v>
      </c>
      <c r="I362" s="10">
        <f t="shared" si="5"/>
        <v>1</v>
      </c>
    </row>
    <row r="363" spans="1:9" ht="17.7" customHeight="1" x14ac:dyDescent="0.3">
      <c r="A363" s="32"/>
      <c r="B363" s="32"/>
      <c r="C363" s="32" t="s">
        <v>491</v>
      </c>
      <c r="D363" s="32"/>
      <c r="E363" s="32"/>
      <c r="F363" s="32" t="s">
        <v>492</v>
      </c>
      <c r="G363" s="33">
        <v>1000</v>
      </c>
      <c r="H363" s="33">
        <v>1000</v>
      </c>
      <c r="I363" s="10">
        <f t="shared" si="5"/>
        <v>1</v>
      </c>
    </row>
    <row r="364" spans="1:9" ht="17.7" customHeight="1" x14ac:dyDescent="0.3">
      <c r="A364" s="32" t="s">
        <v>59</v>
      </c>
      <c r="B364" s="32" t="s">
        <v>59</v>
      </c>
      <c r="C364" s="32" t="s">
        <v>59</v>
      </c>
      <c r="D364" s="32" t="s">
        <v>532</v>
      </c>
      <c r="E364" s="32" t="s">
        <v>250</v>
      </c>
      <c r="F364" s="32" t="s">
        <v>533</v>
      </c>
      <c r="G364" s="33">
        <v>1000</v>
      </c>
      <c r="H364" s="33">
        <v>1000</v>
      </c>
      <c r="I364" s="10">
        <f t="shared" si="5"/>
        <v>1</v>
      </c>
    </row>
    <row r="365" spans="1:9" ht="33.9" customHeight="1" x14ac:dyDescent="0.3">
      <c r="A365" s="32"/>
      <c r="B365" s="32"/>
      <c r="C365" s="32" t="s">
        <v>497</v>
      </c>
      <c r="D365" s="32"/>
      <c r="E365" s="32"/>
      <c r="F365" s="32" t="s">
        <v>498</v>
      </c>
      <c r="G365" s="33">
        <v>402911</v>
      </c>
      <c r="H365" s="33">
        <v>402907.55</v>
      </c>
      <c r="I365" s="10">
        <f t="shared" si="5"/>
        <v>0.99999143731494045</v>
      </c>
    </row>
    <row r="366" spans="1:9" ht="33.9" customHeight="1" x14ac:dyDescent="0.3">
      <c r="A366" s="32" t="s">
        <v>59</v>
      </c>
      <c r="B366" s="32" t="s">
        <v>59</v>
      </c>
      <c r="C366" s="32" t="s">
        <v>59</v>
      </c>
      <c r="D366" s="32" t="s">
        <v>534</v>
      </c>
      <c r="E366" s="32" t="s">
        <v>250</v>
      </c>
      <c r="F366" s="32" t="s">
        <v>535</v>
      </c>
      <c r="G366" s="33">
        <v>286463</v>
      </c>
      <c r="H366" s="33">
        <v>286462.8</v>
      </c>
      <c r="I366" s="10">
        <f t="shared" si="5"/>
        <v>0.99999930182955565</v>
      </c>
    </row>
    <row r="367" spans="1:9" ht="33.9" customHeight="1" x14ac:dyDescent="0.3">
      <c r="A367" s="32" t="s">
        <v>59</v>
      </c>
      <c r="B367" s="32" t="s">
        <v>59</v>
      </c>
      <c r="C367" s="32" t="s">
        <v>59</v>
      </c>
      <c r="D367" s="32" t="s">
        <v>536</v>
      </c>
      <c r="E367" s="32" t="s">
        <v>250</v>
      </c>
      <c r="F367" s="32" t="s">
        <v>537</v>
      </c>
      <c r="G367" s="33">
        <v>47452</v>
      </c>
      <c r="H367" s="33">
        <v>47451.05</v>
      </c>
      <c r="I367" s="10">
        <f t="shared" si="5"/>
        <v>0.99997997976902986</v>
      </c>
    </row>
    <row r="368" spans="1:9" ht="33.9" customHeight="1" x14ac:dyDescent="0.3">
      <c r="A368" s="32" t="s">
        <v>59</v>
      </c>
      <c r="B368" s="32" t="s">
        <v>59</v>
      </c>
      <c r="C368" s="32" t="s">
        <v>59</v>
      </c>
      <c r="D368" s="32" t="s">
        <v>538</v>
      </c>
      <c r="E368" s="32" t="s">
        <v>250</v>
      </c>
      <c r="F368" s="32" t="s">
        <v>539</v>
      </c>
      <c r="G368" s="33">
        <v>56925</v>
      </c>
      <c r="H368" s="33">
        <v>56924.02</v>
      </c>
      <c r="I368" s="10">
        <f t="shared" si="5"/>
        <v>0.99998278436539301</v>
      </c>
    </row>
    <row r="369" spans="1:9" ht="33.9" customHeight="1" x14ac:dyDescent="0.3">
      <c r="A369" s="32" t="s">
        <v>59</v>
      </c>
      <c r="B369" s="32" t="s">
        <v>59</v>
      </c>
      <c r="C369" s="32" t="s">
        <v>59</v>
      </c>
      <c r="D369" s="32" t="s">
        <v>540</v>
      </c>
      <c r="E369" s="32" t="s">
        <v>250</v>
      </c>
      <c r="F369" s="32" t="s">
        <v>541</v>
      </c>
      <c r="G369" s="33">
        <v>7585</v>
      </c>
      <c r="H369" s="33">
        <v>7584.62</v>
      </c>
      <c r="I369" s="10">
        <f t="shared" si="5"/>
        <v>0.99994990112063287</v>
      </c>
    </row>
    <row r="370" spans="1:9" ht="33.9" customHeight="1" x14ac:dyDescent="0.3">
      <c r="A370" s="32" t="s">
        <v>59</v>
      </c>
      <c r="B370" s="32" t="s">
        <v>59</v>
      </c>
      <c r="C370" s="32" t="s">
        <v>59</v>
      </c>
      <c r="D370" s="32" t="s">
        <v>624</v>
      </c>
      <c r="E370" s="32" t="s">
        <v>250</v>
      </c>
      <c r="F370" s="32" t="s">
        <v>625</v>
      </c>
      <c r="G370" s="33">
        <v>4486</v>
      </c>
      <c r="H370" s="33">
        <v>4485.0600000000004</v>
      </c>
      <c r="I370" s="10">
        <f t="shared" si="5"/>
        <v>0.99979045920642007</v>
      </c>
    </row>
    <row r="371" spans="1:9" ht="33.9" customHeight="1" x14ac:dyDescent="0.3">
      <c r="A371" s="7"/>
      <c r="B371" s="7" t="s">
        <v>386</v>
      </c>
      <c r="C371" s="7"/>
      <c r="D371" s="7"/>
      <c r="E371" s="7"/>
      <c r="F371" s="7" t="s">
        <v>387</v>
      </c>
      <c r="G371" s="31">
        <v>11691851</v>
      </c>
      <c r="H371" s="31">
        <v>11637723.6</v>
      </c>
      <c r="I371" s="10">
        <f t="shared" si="5"/>
        <v>0.9953705020702025</v>
      </c>
    </row>
    <row r="372" spans="1:9" ht="33.9" customHeight="1" x14ac:dyDescent="0.3">
      <c r="A372" s="32"/>
      <c r="B372" s="32"/>
      <c r="C372" s="32" t="s">
        <v>481</v>
      </c>
      <c r="D372" s="32"/>
      <c r="E372" s="32"/>
      <c r="F372" s="32" t="s">
        <v>482</v>
      </c>
      <c r="G372" s="33">
        <v>1872417</v>
      </c>
      <c r="H372" s="33">
        <v>1871964.72</v>
      </c>
      <c r="I372" s="10">
        <f t="shared" si="5"/>
        <v>0.99975845124243157</v>
      </c>
    </row>
    <row r="373" spans="1:9" ht="17.7" customHeight="1" x14ac:dyDescent="0.3">
      <c r="A373" s="32" t="s">
        <v>59</v>
      </c>
      <c r="B373" s="32" t="s">
        <v>59</v>
      </c>
      <c r="C373" s="32" t="s">
        <v>59</v>
      </c>
      <c r="D373" s="32" t="s">
        <v>634</v>
      </c>
      <c r="E373" s="32" t="s">
        <v>250</v>
      </c>
      <c r="F373" s="32" t="s">
        <v>635</v>
      </c>
      <c r="G373" s="33">
        <v>8538</v>
      </c>
      <c r="H373" s="33">
        <v>8538</v>
      </c>
      <c r="I373" s="10">
        <f t="shared" si="5"/>
        <v>1</v>
      </c>
    </row>
    <row r="374" spans="1:9" ht="17.7" customHeight="1" x14ac:dyDescent="0.3">
      <c r="A374" s="32" t="s">
        <v>59</v>
      </c>
      <c r="B374" s="32" t="s">
        <v>59</v>
      </c>
      <c r="C374" s="32" t="s">
        <v>59</v>
      </c>
      <c r="D374" s="32" t="s">
        <v>578</v>
      </c>
      <c r="E374" s="32" t="s">
        <v>250</v>
      </c>
      <c r="F374" s="32" t="s">
        <v>579</v>
      </c>
      <c r="G374" s="33">
        <v>5000</v>
      </c>
      <c r="H374" s="33">
        <v>5000</v>
      </c>
      <c r="I374" s="10">
        <f t="shared" si="5"/>
        <v>1</v>
      </c>
    </row>
    <row r="375" spans="1:9" ht="17.7" customHeight="1" x14ac:dyDescent="0.3">
      <c r="A375" s="32" t="s">
        <v>59</v>
      </c>
      <c r="B375" s="32" t="s">
        <v>59</v>
      </c>
      <c r="C375" s="32" t="s">
        <v>59</v>
      </c>
      <c r="D375" s="32" t="s">
        <v>504</v>
      </c>
      <c r="E375" s="32" t="s">
        <v>250</v>
      </c>
      <c r="F375" s="32" t="s">
        <v>505</v>
      </c>
      <c r="G375" s="33">
        <v>186237</v>
      </c>
      <c r="H375" s="33">
        <v>186237</v>
      </c>
      <c r="I375" s="10">
        <f t="shared" si="5"/>
        <v>1</v>
      </c>
    </row>
    <row r="376" spans="1:9" ht="17.7" customHeight="1" x14ac:dyDescent="0.3">
      <c r="A376" s="32" t="s">
        <v>59</v>
      </c>
      <c r="B376" s="32" t="s">
        <v>59</v>
      </c>
      <c r="C376" s="32" t="s">
        <v>59</v>
      </c>
      <c r="D376" s="32" t="s">
        <v>620</v>
      </c>
      <c r="E376" s="32" t="s">
        <v>250</v>
      </c>
      <c r="F376" s="32" t="s">
        <v>621</v>
      </c>
      <c r="G376" s="33">
        <v>177661</v>
      </c>
      <c r="H376" s="33">
        <v>177661</v>
      </c>
      <c r="I376" s="10">
        <f t="shared" si="5"/>
        <v>1</v>
      </c>
    </row>
    <row r="377" spans="1:9" ht="17.7" customHeight="1" x14ac:dyDescent="0.3">
      <c r="A377" s="32" t="s">
        <v>59</v>
      </c>
      <c r="B377" s="32" t="s">
        <v>59</v>
      </c>
      <c r="C377" s="32" t="s">
        <v>59</v>
      </c>
      <c r="D377" s="32" t="s">
        <v>508</v>
      </c>
      <c r="E377" s="32" t="s">
        <v>250</v>
      </c>
      <c r="F377" s="32" t="s">
        <v>509</v>
      </c>
      <c r="G377" s="33">
        <v>704253</v>
      </c>
      <c r="H377" s="33">
        <v>704253</v>
      </c>
      <c r="I377" s="10">
        <f t="shared" si="5"/>
        <v>1</v>
      </c>
    </row>
    <row r="378" spans="1:9" ht="17.7" customHeight="1" x14ac:dyDescent="0.3">
      <c r="A378" s="32" t="s">
        <v>59</v>
      </c>
      <c r="B378" s="32" t="s">
        <v>59</v>
      </c>
      <c r="C378" s="32" t="s">
        <v>59</v>
      </c>
      <c r="D378" s="32" t="s">
        <v>510</v>
      </c>
      <c r="E378" s="32" t="s">
        <v>250</v>
      </c>
      <c r="F378" s="32" t="s">
        <v>511</v>
      </c>
      <c r="G378" s="33">
        <v>16590</v>
      </c>
      <c r="H378" s="33">
        <v>16590</v>
      </c>
      <c r="I378" s="10">
        <f t="shared" si="5"/>
        <v>1</v>
      </c>
    </row>
    <row r="379" spans="1:9" ht="17.7" customHeight="1" x14ac:dyDescent="0.3">
      <c r="A379" s="32" t="s">
        <v>59</v>
      </c>
      <c r="B379" s="32" t="s">
        <v>59</v>
      </c>
      <c r="C379" s="32" t="s">
        <v>59</v>
      </c>
      <c r="D379" s="32" t="s">
        <v>512</v>
      </c>
      <c r="E379" s="32" t="s">
        <v>250</v>
      </c>
      <c r="F379" s="32" t="s">
        <v>513</v>
      </c>
      <c r="G379" s="33">
        <v>8310</v>
      </c>
      <c r="H379" s="33">
        <v>8310</v>
      </c>
      <c r="I379" s="10">
        <f t="shared" si="5"/>
        <v>1</v>
      </c>
    </row>
    <row r="380" spans="1:9" ht="17.7" customHeight="1" x14ac:dyDescent="0.3">
      <c r="A380" s="32" t="s">
        <v>59</v>
      </c>
      <c r="B380" s="32" t="s">
        <v>59</v>
      </c>
      <c r="C380" s="32" t="s">
        <v>59</v>
      </c>
      <c r="D380" s="32" t="s">
        <v>483</v>
      </c>
      <c r="E380" s="32" t="s">
        <v>250</v>
      </c>
      <c r="F380" s="32" t="s">
        <v>484</v>
      </c>
      <c r="G380" s="33">
        <v>284697</v>
      </c>
      <c r="H380" s="33">
        <v>284697</v>
      </c>
      <c r="I380" s="10">
        <f t="shared" si="5"/>
        <v>1</v>
      </c>
    </row>
    <row r="381" spans="1:9" ht="33.9" customHeight="1" x14ac:dyDescent="0.3">
      <c r="A381" s="32" t="s">
        <v>59</v>
      </c>
      <c r="B381" s="32" t="s">
        <v>59</v>
      </c>
      <c r="C381" s="32" t="s">
        <v>59</v>
      </c>
      <c r="D381" s="32" t="s">
        <v>514</v>
      </c>
      <c r="E381" s="32" t="s">
        <v>250</v>
      </c>
      <c r="F381" s="32" t="s">
        <v>515</v>
      </c>
      <c r="G381" s="33">
        <v>32407</v>
      </c>
      <c r="H381" s="33">
        <v>31954.82</v>
      </c>
      <c r="I381" s="10">
        <f t="shared" si="5"/>
        <v>0.98604684173172463</v>
      </c>
    </row>
    <row r="382" spans="1:9" ht="17.7" customHeight="1" x14ac:dyDescent="0.3">
      <c r="A382" s="32" t="s">
        <v>59</v>
      </c>
      <c r="B382" s="32" t="s">
        <v>59</v>
      </c>
      <c r="C382" s="32" t="s">
        <v>59</v>
      </c>
      <c r="D382" s="32" t="s">
        <v>516</v>
      </c>
      <c r="E382" s="32" t="s">
        <v>250</v>
      </c>
      <c r="F382" s="32" t="s">
        <v>517</v>
      </c>
      <c r="G382" s="33">
        <v>7937</v>
      </c>
      <c r="H382" s="33">
        <v>7937</v>
      </c>
      <c r="I382" s="10">
        <f t="shared" si="5"/>
        <v>1</v>
      </c>
    </row>
    <row r="383" spans="1:9" ht="17.7" customHeight="1" x14ac:dyDescent="0.3">
      <c r="A383" s="32" t="s">
        <v>59</v>
      </c>
      <c r="B383" s="32" t="s">
        <v>59</v>
      </c>
      <c r="C383" s="32" t="s">
        <v>59</v>
      </c>
      <c r="D383" s="32" t="s">
        <v>572</v>
      </c>
      <c r="E383" s="32" t="s">
        <v>250</v>
      </c>
      <c r="F383" s="32" t="s">
        <v>573</v>
      </c>
      <c r="G383" s="33">
        <v>3000</v>
      </c>
      <c r="H383" s="33">
        <v>3000</v>
      </c>
      <c r="I383" s="10">
        <f t="shared" si="5"/>
        <v>1</v>
      </c>
    </row>
    <row r="384" spans="1:9" ht="17.7" customHeight="1" x14ac:dyDescent="0.3">
      <c r="A384" s="32" t="s">
        <v>59</v>
      </c>
      <c r="B384" s="32" t="s">
        <v>59</v>
      </c>
      <c r="C384" s="32" t="s">
        <v>59</v>
      </c>
      <c r="D384" s="32" t="s">
        <v>518</v>
      </c>
      <c r="E384" s="32" t="s">
        <v>250</v>
      </c>
      <c r="F384" s="32" t="s">
        <v>519</v>
      </c>
      <c r="G384" s="33">
        <v>10392</v>
      </c>
      <c r="H384" s="33">
        <v>10392</v>
      </c>
      <c r="I384" s="10">
        <f t="shared" si="5"/>
        <v>1</v>
      </c>
    </row>
    <row r="385" spans="1:9" ht="17.7" customHeight="1" x14ac:dyDescent="0.3">
      <c r="A385" s="32" t="s">
        <v>59</v>
      </c>
      <c r="B385" s="32" t="s">
        <v>59</v>
      </c>
      <c r="C385" s="32" t="s">
        <v>59</v>
      </c>
      <c r="D385" s="32" t="s">
        <v>520</v>
      </c>
      <c r="E385" s="32" t="s">
        <v>250</v>
      </c>
      <c r="F385" s="32" t="s">
        <v>521</v>
      </c>
      <c r="G385" s="33">
        <v>387331</v>
      </c>
      <c r="H385" s="33">
        <v>387331</v>
      </c>
      <c r="I385" s="10">
        <f t="shared" si="5"/>
        <v>1</v>
      </c>
    </row>
    <row r="386" spans="1:9" ht="33.9" customHeight="1" x14ac:dyDescent="0.3">
      <c r="A386" s="32" t="s">
        <v>59</v>
      </c>
      <c r="B386" s="32" t="s">
        <v>59</v>
      </c>
      <c r="C386" s="32" t="s">
        <v>59</v>
      </c>
      <c r="D386" s="32" t="s">
        <v>560</v>
      </c>
      <c r="E386" s="32" t="s">
        <v>250</v>
      </c>
      <c r="F386" s="32" t="s">
        <v>561</v>
      </c>
      <c r="G386" s="33">
        <v>5042</v>
      </c>
      <c r="H386" s="33">
        <v>5041.8999999999996</v>
      </c>
      <c r="I386" s="10">
        <f t="shared" ref="I386:I449" si="6">IF($G386=0,0,$H386/$G386)</f>
        <v>0.99998016660055522</v>
      </c>
    </row>
    <row r="387" spans="1:9" ht="17.7" customHeight="1" x14ac:dyDescent="0.3">
      <c r="A387" s="32" t="s">
        <v>59</v>
      </c>
      <c r="B387" s="32" t="s">
        <v>59</v>
      </c>
      <c r="C387" s="32" t="s">
        <v>59</v>
      </c>
      <c r="D387" s="32" t="s">
        <v>524</v>
      </c>
      <c r="E387" s="32" t="s">
        <v>250</v>
      </c>
      <c r="F387" s="32" t="s">
        <v>525</v>
      </c>
      <c r="G387" s="33">
        <v>20280</v>
      </c>
      <c r="H387" s="33">
        <v>20280</v>
      </c>
      <c r="I387" s="10">
        <f t="shared" si="6"/>
        <v>1</v>
      </c>
    </row>
    <row r="388" spans="1:9" ht="17.7" customHeight="1" x14ac:dyDescent="0.3">
      <c r="A388" s="32" t="s">
        <v>59</v>
      </c>
      <c r="B388" s="32" t="s">
        <v>59</v>
      </c>
      <c r="C388" s="32" t="s">
        <v>59</v>
      </c>
      <c r="D388" s="32" t="s">
        <v>528</v>
      </c>
      <c r="E388" s="32" t="s">
        <v>250</v>
      </c>
      <c r="F388" s="32" t="s">
        <v>529</v>
      </c>
      <c r="G388" s="33">
        <v>14742</v>
      </c>
      <c r="H388" s="33">
        <v>14742</v>
      </c>
      <c r="I388" s="10">
        <f t="shared" si="6"/>
        <v>1</v>
      </c>
    </row>
    <row r="389" spans="1:9" ht="33.9" customHeight="1" x14ac:dyDescent="0.3">
      <c r="A389" s="32"/>
      <c r="B389" s="32"/>
      <c r="C389" s="32" t="s">
        <v>491</v>
      </c>
      <c r="D389" s="32"/>
      <c r="E389" s="32"/>
      <c r="F389" s="32" t="s">
        <v>492</v>
      </c>
      <c r="G389" s="33">
        <v>53448</v>
      </c>
      <c r="H389" s="33">
        <v>53447.86</v>
      </c>
      <c r="I389" s="10">
        <f t="shared" si="6"/>
        <v>0.99999738063164201</v>
      </c>
    </row>
    <row r="390" spans="1:9" ht="33.9" customHeight="1" x14ac:dyDescent="0.3">
      <c r="A390" s="32" t="s">
        <v>59</v>
      </c>
      <c r="B390" s="32" t="s">
        <v>59</v>
      </c>
      <c r="C390" s="32" t="s">
        <v>59</v>
      </c>
      <c r="D390" s="32" t="s">
        <v>532</v>
      </c>
      <c r="E390" s="32" t="s">
        <v>250</v>
      </c>
      <c r="F390" s="32" t="s">
        <v>533</v>
      </c>
      <c r="G390" s="33">
        <v>36648</v>
      </c>
      <c r="H390" s="33">
        <v>36647.86</v>
      </c>
      <c r="I390" s="10">
        <f t="shared" si="6"/>
        <v>0.99999617987339007</v>
      </c>
    </row>
    <row r="391" spans="1:9" ht="17.7" customHeight="1" x14ac:dyDescent="0.3">
      <c r="A391" s="32" t="s">
        <v>59</v>
      </c>
      <c r="B391" s="32" t="s">
        <v>59</v>
      </c>
      <c r="C391" s="32" t="s">
        <v>59</v>
      </c>
      <c r="D391" s="32" t="s">
        <v>622</v>
      </c>
      <c r="E391" s="32" t="s">
        <v>250</v>
      </c>
      <c r="F391" s="32" t="s">
        <v>623</v>
      </c>
      <c r="G391" s="33">
        <v>16800</v>
      </c>
      <c r="H391" s="33">
        <v>16800</v>
      </c>
      <c r="I391" s="10">
        <f t="shared" si="6"/>
        <v>1</v>
      </c>
    </row>
    <row r="392" spans="1:9" ht="33.9" customHeight="1" x14ac:dyDescent="0.3">
      <c r="A392" s="32"/>
      <c r="B392" s="32"/>
      <c r="C392" s="32" t="s">
        <v>497</v>
      </c>
      <c r="D392" s="32"/>
      <c r="E392" s="32"/>
      <c r="F392" s="32" t="s">
        <v>498</v>
      </c>
      <c r="G392" s="33">
        <v>9765986</v>
      </c>
      <c r="H392" s="33">
        <v>9712311.0199999996</v>
      </c>
      <c r="I392" s="10">
        <f t="shared" si="6"/>
        <v>0.99450388521957733</v>
      </c>
    </row>
    <row r="393" spans="1:9" ht="33.9" customHeight="1" x14ac:dyDescent="0.3">
      <c r="A393" s="32" t="s">
        <v>59</v>
      </c>
      <c r="B393" s="32" t="s">
        <v>59</v>
      </c>
      <c r="C393" s="32" t="s">
        <v>59</v>
      </c>
      <c r="D393" s="32" t="s">
        <v>534</v>
      </c>
      <c r="E393" s="32" t="s">
        <v>250</v>
      </c>
      <c r="F393" s="32" t="s">
        <v>535</v>
      </c>
      <c r="G393" s="33">
        <v>7622141</v>
      </c>
      <c r="H393" s="33">
        <v>7572188.2999999998</v>
      </c>
      <c r="I393" s="10">
        <f t="shared" si="6"/>
        <v>0.99344636894017047</v>
      </c>
    </row>
    <row r="394" spans="1:9" ht="33.9" customHeight="1" x14ac:dyDescent="0.3">
      <c r="A394" s="32" t="s">
        <v>59</v>
      </c>
      <c r="B394" s="32" t="s">
        <v>59</v>
      </c>
      <c r="C394" s="32" t="s">
        <v>59</v>
      </c>
      <c r="D394" s="32" t="s">
        <v>536</v>
      </c>
      <c r="E394" s="32" t="s">
        <v>250</v>
      </c>
      <c r="F394" s="32" t="s">
        <v>537</v>
      </c>
      <c r="G394" s="33">
        <v>551701</v>
      </c>
      <c r="H394" s="33">
        <v>551700.03</v>
      </c>
      <c r="I394" s="10">
        <f t="shared" si="6"/>
        <v>0.99999824180126562</v>
      </c>
    </row>
    <row r="395" spans="1:9" ht="33.9" customHeight="1" x14ac:dyDescent="0.3">
      <c r="A395" s="32" t="s">
        <v>59</v>
      </c>
      <c r="B395" s="32" t="s">
        <v>59</v>
      </c>
      <c r="C395" s="32" t="s">
        <v>59</v>
      </c>
      <c r="D395" s="32" t="s">
        <v>538</v>
      </c>
      <c r="E395" s="32" t="s">
        <v>250</v>
      </c>
      <c r="F395" s="32" t="s">
        <v>539</v>
      </c>
      <c r="G395" s="33">
        <v>1317900</v>
      </c>
      <c r="H395" s="33">
        <v>1317676.8</v>
      </c>
      <c r="I395" s="10">
        <f t="shared" si="6"/>
        <v>0.99983063965399499</v>
      </c>
    </row>
    <row r="396" spans="1:9" ht="33.9" customHeight="1" x14ac:dyDescent="0.3">
      <c r="A396" s="32" t="s">
        <v>59</v>
      </c>
      <c r="B396" s="32" t="s">
        <v>59</v>
      </c>
      <c r="C396" s="32" t="s">
        <v>59</v>
      </c>
      <c r="D396" s="32" t="s">
        <v>540</v>
      </c>
      <c r="E396" s="32" t="s">
        <v>250</v>
      </c>
      <c r="F396" s="32" t="s">
        <v>541</v>
      </c>
      <c r="G396" s="33">
        <v>161225</v>
      </c>
      <c r="H396" s="33">
        <v>157727.13</v>
      </c>
      <c r="I396" s="10">
        <f t="shared" si="6"/>
        <v>0.97830441928981238</v>
      </c>
    </row>
    <row r="397" spans="1:9" ht="33.9" customHeight="1" x14ac:dyDescent="0.3">
      <c r="A397" s="32" t="s">
        <v>59</v>
      </c>
      <c r="B397" s="32" t="s">
        <v>59</v>
      </c>
      <c r="C397" s="32" t="s">
        <v>59</v>
      </c>
      <c r="D397" s="32" t="s">
        <v>499</v>
      </c>
      <c r="E397" s="32" t="s">
        <v>250</v>
      </c>
      <c r="F397" s="32" t="s">
        <v>500</v>
      </c>
      <c r="G397" s="33">
        <v>113019</v>
      </c>
      <c r="H397" s="33">
        <v>113018.76</v>
      </c>
      <c r="I397" s="10">
        <f t="shared" si="6"/>
        <v>0.99999787646324945</v>
      </c>
    </row>
    <row r="398" spans="1:9" ht="33.9" customHeight="1" x14ac:dyDescent="0.3">
      <c r="A398" s="7"/>
      <c r="B398" s="7" t="s">
        <v>636</v>
      </c>
      <c r="C398" s="7"/>
      <c r="D398" s="7"/>
      <c r="E398" s="7"/>
      <c r="F398" s="7" t="s">
        <v>637</v>
      </c>
      <c r="G398" s="31">
        <v>310983</v>
      </c>
      <c r="H398" s="31">
        <v>307007.57</v>
      </c>
      <c r="I398" s="10">
        <f t="shared" si="6"/>
        <v>0.98721656810822456</v>
      </c>
    </row>
    <row r="399" spans="1:9" ht="33.9" customHeight="1" x14ac:dyDescent="0.3">
      <c r="A399" s="32"/>
      <c r="B399" s="32"/>
      <c r="C399" s="32" t="s">
        <v>481</v>
      </c>
      <c r="D399" s="32"/>
      <c r="E399" s="32"/>
      <c r="F399" s="32" t="s">
        <v>482</v>
      </c>
      <c r="G399" s="33">
        <v>54016</v>
      </c>
      <c r="H399" s="33">
        <v>52754.59</v>
      </c>
      <c r="I399" s="10">
        <f t="shared" si="6"/>
        <v>0.97664747482227476</v>
      </c>
    </row>
    <row r="400" spans="1:9" ht="17.7" customHeight="1" x14ac:dyDescent="0.3">
      <c r="A400" s="32" t="s">
        <v>59</v>
      </c>
      <c r="B400" s="32" t="s">
        <v>59</v>
      </c>
      <c r="C400" s="32" t="s">
        <v>59</v>
      </c>
      <c r="D400" s="32" t="s">
        <v>578</v>
      </c>
      <c r="E400" s="32" t="s">
        <v>250</v>
      </c>
      <c r="F400" s="32" t="s">
        <v>579</v>
      </c>
      <c r="G400" s="33">
        <v>517</v>
      </c>
      <c r="H400" s="33">
        <v>517</v>
      </c>
      <c r="I400" s="10">
        <f t="shared" si="6"/>
        <v>1</v>
      </c>
    </row>
    <row r="401" spans="1:9" ht="17.7" customHeight="1" x14ac:dyDescent="0.3">
      <c r="A401" s="32" t="s">
        <v>59</v>
      </c>
      <c r="B401" s="32" t="s">
        <v>59</v>
      </c>
      <c r="C401" s="32" t="s">
        <v>59</v>
      </c>
      <c r="D401" s="32" t="s">
        <v>504</v>
      </c>
      <c r="E401" s="32" t="s">
        <v>250</v>
      </c>
      <c r="F401" s="32" t="s">
        <v>505</v>
      </c>
      <c r="G401" s="33">
        <v>3967</v>
      </c>
      <c r="H401" s="33">
        <v>3967</v>
      </c>
      <c r="I401" s="10">
        <f t="shared" si="6"/>
        <v>1</v>
      </c>
    </row>
    <row r="402" spans="1:9" ht="17.7" customHeight="1" x14ac:dyDescent="0.3">
      <c r="A402" s="32" t="s">
        <v>59</v>
      </c>
      <c r="B402" s="32" t="s">
        <v>59</v>
      </c>
      <c r="C402" s="32" t="s">
        <v>59</v>
      </c>
      <c r="D402" s="32" t="s">
        <v>620</v>
      </c>
      <c r="E402" s="32" t="s">
        <v>250</v>
      </c>
      <c r="F402" s="32" t="s">
        <v>621</v>
      </c>
      <c r="G402" s="33">
        <v>517</v>
      </c>
      <c r="H402" s="33">
        <v>517</v>
      </c>
      <c r="I402" s="10">
        <f t="shared" si="6"/>
        <v>1</v>
      </c>
    </row>
    <row r="403" spans="1:9" ht="33.9" customHeight="1" x14ac:dyDescent="0.3">
      <c r="A403" s="32" t="s">
        <v>59</v>
      </c>
      <c r="B403" s="32" t="s">
        <v>59</v>
      </c>
      <c r="C403" s="32" t="s">
        <v>59</v>
      </c>
      <c r="D403" s="32" t="s">
        <v>508</v>
      </c>
      <c r="E403" s="32" t="s">
        <v>250</v>
      </c>
      <c r="F403" s="32" t="s">
        <v>509</v>
      </c>
      <c r="G403" s="33">
        <v>22942</v>
      </c>
      <c r="H403" s="33">
        <v>21691.21</v>
      </c>
      <c r="I403" s="10">
        <f t="shared" si="6"/>
        <v>0.94548034173132245</v>
      </c>
    </row>
    <row r="404" spans="1:9" ht="33.9" customHeight="1" x14ac:dyDescent="0.3">
      <c r="A404" s="32" t="s">
        <v>59</v>
      </c>
      <c r="B404" s="32" t="s">
        <v>59</v>
      </c>
      <c r="C404" s="32" t="s">
        <v>59</v>
      </c>
      <c r="D404" s="32" t="s">
        <v>510</v>
      </c>
      <c r="E404" s="32" t="s">
        <v>250</v>
      </c>
      <c r="F404" s="32" t="s">
        <v>511</v>
      </c>
      <c r="G404" s="33">
        <v>670</v>
      </c>
      <c r="H404" s="33">
        <v>667.26</v>
      </c>
      <c r="I404" s="10">
        <f t="shared" si="6"/>
        <v>0.99591044776119397</v>
      </c>
    </row>
    <row r="405" spans="1:9" ht="17.7" customHeight="1" x14ac:dyDescent="0.3">
      <c r="A405" s="32" t="s">
        <v>59</v>
      </c>
      <c r="B405" s="32" t="s">
        <v>59</v>
      </c>
      <c r="C405" s="32" t="s">
        <v>59</v>
      </c>
      <c r="D405" s="32" t="s">
        <v>512</v>
      </c>
      <c r="E405" s="32" t="s">
        <v>250</v>
      </c>
      <c r="F405" s="32" t="s">
        <v>513</v>
      </c>
      <c r="G405" s="33">
        <v>265</v>
      </c>
      <c r="H405" s="33">
        <v>265</v>
      </c>
      <c r="I405" s="10">
        <f t="shared" si="6"/>
        <v>1</v>
      </c>
    </row>
    <row r="406" spans="1:9" ht="17.7" customHeight="1" x14ac:dyDescent="0.3">
      <c r="A406" s="32" t="s">
        <v>59</v>
      </c>
      <c r="B406" s="32" t="s">
        <v>59</v>
      </c>
      <c r="C406" s="32" t="s">
        <v>59</v>
      </c>
      <c r="D406" s="32" t="s">
        <v>483</v>
      </c>
      <c r="E406" s="32" t="s">
        <v>250</v>
      </c>
      <c r="F406" s="32" t="s">
        <v>484</v>
      </c>
      <c r="G406" s="33">
        <v>12694</v>
      </c>
      <c r="H406" s="33">
        <v>12694</v>
      </c>
      <c r="I406" s="10">
        <f t="shared" si="6"/>
        <v>1</v>
      </c>
    </row>
    <row r="407" spans="1:9" ht="17.7" customHeight="1" x14ac:dyDescent="0.3">
      <c r="A407" s="32" t="s">
        <v>59</v>
      </c>
      <c r="B407" s="32" t="s">
        <v>59</v>
      </c>
      <c r="C407" s="32" t="s">
        <v>59</v>
      </c>
      <c r="D407" s="32" t="s">
        <v>514</v>
      </c>
      <c r="E407" s="32" t="s">
        <v>250</v>
      </c>
      <c r="F407" s="32" t="s">
        <v>515</v>
      </c>
      <c r="G407" s="33">
        <v>1023</v>
      </c>
      <c r="H407" s="33">
        <v>1023</v>
      </c>
      <c r="I407" s="10">
        <f t="shared" si="6"/>
        <v>1</v>
      </c>
    </row>
    <row r="408" spans="1:9" ht="33.9" customHeight="1" x14ac:dyDescent="0.3">
      <c r="A408" s="32" t="s">
        <v>59</v>
      </c>
      <c r="B408" s="32" t="s">
        <v>59</v>
      </c>
      <c r="C408" s="32" t="s">
        <v>59</v>
      </c>
      <c r="D408" s="32" t="s">
        <v>516</v>
      </c>
      <c r="E408" s="32" t="s">
        <v>250</v>
      </c>
      <c r="F408" s="32" t="s">
        <v>517</v>
      </c>
      <c r="G408" s="33">
        <v>132</v>
      </c>
      <c r="H408" s="33">
        <v>124.12</v>
      </c>
      <c r="I408" s="10">
        <f t="shared" si="6"/>
        <v>0.94030303030303031</v>
      </c>
    </row>
    <row r="409" spans="1:9" ht="17.7" customHeight="1" x14ac:dyDescent="0.3">
      <c r="A409" s="32" t="s">
        <v>59</v>
      </c>
      <c r="B409" s="32" t="s">
        <v>59</v>
      </c>
      <c r="C409" s="32" t="s">
        <v>59</v>
      </c>
      <c r="D409" s="32" t="s">
        <v>518</v>
      </c>
      <c r="E409" s="32" t="s">
        <v>250</v>
      </c>
      <c r="F409" s="32" t="s">
        <v>519</v>
      </c>
      <c r="G409" s="33">
        <v>350</v>
      </c>
      <c r="H409" s="33">
        <v>350</v>
      </c>
      <c r="I409" s="10">
        <f t="shared" si="6"/>
        <v>1</v>
      </c>
    </row>
    <row r="410" spans="1:9" ht="17.7" customHeight="1" x14ac:dyDescent="0.3">
      <c r="A410" s="32" t="s">
        <v>59</v>
      </c>
      <c r="B410" s="32" t="s">
        <v>59</v>
      </c>
      <c r="C410" s="32" t="s">
        <v>59</v>
      </c>
      <c r="D410" s="32" t="s">
        <v>520</v>
      </c>
      <c r="E410" s="32" t="s">
        <v>250</v>
      </c>
      <c r="F410" s="32" t="s">
        <v>521</v>
      </c>
      <c r="G410" s="33">
        <v>8218</v>
      </c>
      <c r="H410" s="33">
        <v>8218</v>
      </c>
      <c r="I410" s="10">
        <f t="shared" si="6"/>
        <v>1</v>
      </c>
    </row>
    <row r="411" spans="1:9" ht="17.7" customHeight="1" x14ac:dyDescent="0.3">
      <c r="A411" s="32" t="s">
        <v>59</v>
      </c>
      <c r="B411" s="32" t="s">
        <v>59</v>
      </c>
      <c r="C411" s="32" t="s">
        <v>59</v>
      </c>
      <c r="D411" s="32" t="s">
        <v>524</v>
      </c>
      <c r="E411" s="32" t="s">
        <v>250</v>
      </c>
      <c r="F411" s="32" t="s">
        <v>525</v>
      </c>
      <c r="G411" s="33">
        <v>2319</v>
      </c>
      <c r="H411" s="33">
        <v>2319</v>
      </c>
      <c r="I411" s="10">
        <f t="shared" si="6"/>
        <v>1</v>
      </c>
    </row>
    <row r="412" spans="1:9" ht="17.7" customHeight="1" x14ac:dyDescent="0.3">
      <c r="A412" s="32" t="s">
        <v>59</v>
      </c>
      <c r="B412" s="32" t="s">
        <v>59</v>
      </c>
      <c r="C412" s="32" t="s">
        <v>59</v>
      </c>
      <c r="D412" s="32" t="s">
        <v>528</v>
      </c>
      <c r="E412" s="32" t="s">
        <v>250</v>
      </c>
      <c r="F412" s="32" t="s">
        <v>529</v>
      </c>
      <c r="G412" s="33">
        <v>402</v>
      </c>
      <c r="H412" s="33">
        <v>402</v>
      </c>
      <c r="I412" s="10">
        <f t="shared" si="6"/>
        <v>1</v>
      </c>
    </row>
    <row r="413" spans="1:9" ht="17.7" customHeight="1" x14ac:dyDescent="0.3">
      <c r="A413" s="32"/>
      <c r="B413" s="32"/>
      <c r="C413" s="32" t="s">
        <v>491</v>
      </c>
      <c r="D413" s="32"/>
      <c r="E413" s="32"/>
      <c r="F413" s="32" t="s">
        <v>492</v>
      </c>
      <c r="G413" s="33">
        <v>1071</v>
      </c>
      <c r="H413" s="33">
        <v>1071</v>
      </c>
      <c r="I413" s="10">
        <f t="shared" si="6"/>
        <v>1</v>
      </c>
    </row>
    <row r="414" spans="1:9" ht="17.7" customHeight="1" x14ac:dyDescent="0.3">
      <c r="A414" s="32" t="s">
        <v>59</v>
      </c>
      <c r="B414" s="32" t="s">
        <v>59</v>
      </c>
      <c r="C414" s="32" t="s">
        <v>59</v>
      </c>
      <c r="D414" s="32" t="s">
        <v>532</v>
      </c>
      <c r="E414" s="32" t="s">
        <v>250</v>
      </c>
      <c r="F414" s="32" t="s">
        <v>533</v>
      </c>
      <c r="G414" s="33">
        <v>1071</v>
      </c>
      <c r="H414" s="33">
        <v>1071</v>
      </c>
      <c r="I414" s="10">
        <f t="shared" si="6"/>
        <v>1</v>
      </c>
    </row>
    <row r="415" spans="1:9" ht="33.9" customHeight="1" x14ac:dyDescent="0.3">
      <c r="A415" s="32"/>
      <c r="B415" s="32"/>
      <c r="C415" s="32" t="s">
        <v>497</v>
      </c>
      <c r="D415" s="32"/>
      <c r="E415" s="32"/>
      <c r="F415" s="32" t="s">
        <v>498</v>
      </c>
      <c r="G415" s="33">
        <v>255896</v>
      </c>
      <c r="H415" s="33">
        <v>253181.98</v>
      </c>
      <c r="I415" s="10">
        <f t="shared" si="6"/>
        <v>0.98939405070810016</v>
      </c>
    </row>
    <row r="416" spans="1:9" ht="33.9" customHeight="1" x14ac:dyDescent="0.3">
      <c r="A416" s="32" t="s">
        <v>59</v>
      </c>
      <c r="B416" s="32" t="s">
        <v>59</v>
      </c>
      <c r="C416" s="32" t="s">
        <v>59</v>
      </c>
      <c r="D416" s="32" t="s">
        <v>534</v>
      </c>
      <c r="E416" s="32" t="s">
        <v>250</v>
      </c>
      <c r="F416" s="32" t="s">
        <v>535</v>
      </c>
      <c r="G416" s="33">
        <v>180367</v>
      </c>
      <c r="H416" s="33">
        <v>179964.77</v>
      </c>
      <c r="I416" s="10">
        <f t="shared" si="6"/>
        <v>0.99776993574212569</v>
      </c>
    </row>
    <row r="417" spans="1:9" ht="33.9" customHeight="1" x14ac:dyDescent="0.3">
      <c r="A417" s="32" t="s">
        <v>59</v>
      </c>
      <c r="B417" s="32" t="s">
        <v>59</v>
      </c>
      <c r="C417" s="32" t="s">
        <v>59</v>
      </c>
      <c r="D417" s="32" t="s">
        <v>536</v>
      </c>
      <c r="E417" s="32" t="s">
        <v>250</v>
      </c>
      <c r="F417" s="32" t="s">
        <v>537</v>
      </c>
      <c r="G417" s="33">
        <v>29618</v>
      </c>
      <c r="H417" s="33">
        <v>29617.8</v>
      </c>
      <c r="I417" s="10">
        <f t="shared" si="6"/>
        <v>0.99999324734958472</v>
      </c>
    </row>
    <row r="418" spans="1:9" ht="33.9" customHeight="1" x14ac:dyDescent="0.3">
      <c r="A418" s="32" t="s">
        <v>59</v>
      </c>
      <c r="B418" s="32" t="s">
        <v>59</v>
      </c>
      <c r="C418" s="32" t="s">
        <v>59</v>
      </c>
      <c r="D418" s="32" t="s">
        <v>538</v>
      </c>
      <c r="E418" s="32" t="s">
        <v>250</v>
      </c>
      <c r="F418" s="32" t="s">
        <v>539</v>
      </c>
      <c r="G418" s="33">
        <v>39143</v>
      </c>
      <c r="H418" s="33">
        <v>39092.25</v>
      </c>
      <c r="I418" s="10">
        <f t="shared" si="6"/>
        <v>0.99870347188513908</v>
      </c>
    </row>
    <row r="419" spans="1:9" ht="33.9" customHeight="1" x14ac:dyDescent="0.3">
      <c r="A419" s="32" t="s">
        <v>59</v>
      </c>
      <c r="B419" s="32" t="s">
        <v>59</v>
      </c>
      <c r="C419" s="32" t="s">
        <v>59</v>
      </c>
      <c r="D419" s="32" t="s">
        <v>540</v>
      </c>
      <c r="E419" s="32" t="s">
        <v>250</v>
      </c>
      <c r="F419" s="32" t="s">
        <v>541</v>
      </c>
      <c r="G419" s="33">
        <v>4648</v>
      </c>
      <c r="H419" s="33">
        <v>2871.02</v>
      </c>
      <c r="I419" s="10">
        <f t="shared" si="6"/>
        <v>0.61768932874354565</v>
      </c>
    </row>
    <row r="420" spans="1:9" ht="33.9" customHeight="1" x14ac:dyDescent="0.3">
      <c r="A420" s="32" t="s">
        <v>59</v>
      </c>
      <c r="B420" s="32" t="s">
        <v>59</v>
      </c>
      <c r="C420" s="32" t="s">
        <v>59</v>
      </c>
      <c r="D420" s="32" t="s">
        <v>499</v>
      </c>
      <c r="E420" s="32" t="s">
        <v>250</v>
      </c>
      <c r="F420" s="32" t="s">
        <v>500</v>
      </c>
      <c r="G420" s="33">
        <v>2120</v>
      </c>
      <c r="H420" s="33">
        <v>1636.14</v>
      </c>
      <c r="I420" s="10">
        <f t="shared" si="6"/>
        <v>0.77176415094339623</v>
      </c>
    </row>
    <row r="421" spans="1:9" ht="33.9" customHeight="1" x14ac:dyDescent="0.3">
      <c r="A421" s="7"/>
      <c r="B421" s="7" t="s">
        <v>394</v>
      </c>
      <c r="C421" s="7"/>
      <c r="D421" s="7"/>
      <c r="E421" s="7"/>
      <c r="F421" s="7" t="s">
        <v>395</v>
      </c>
      <c r="G421" s="31">
        <v>10850199</v>
      </c>
      <c r="H421" s="31">
        <v>9276647.4299999997</v>
      </c>
      <c r="I421" s="10">
        <f t="shared" si="6"/>
        <v>0.85497486543795187</v>
      </c>
    </row>
    <row r="422" spans="1:9" ht="33.9" customHeight="1" x14ac:dyDescent="0.3">
      <c r="A422" s="32"/>
      <c r="B422" s="32"/>
      <c r="C422" s="32" t="s">
        <v>481</v>
      </c>
      <c r="D422" s="32"/>
      <c r="E422" s="32"/>
      <c r="F422" s="32" t="s">
        <v>482</v>
      </c>
      <c r="G422" s="33">
        <v>213461</v>
      </c>
      <c r="H422" s="33">
        <v>210708.39</v>
      </c>
      <c r="I422" s="10">
        <f t="shared" si="6"/>
        <v>0.98710485756180288</v>
      </c>
    </row>
    <row r="423" spans="1:9" ht="17.7" customHeight="1" x14ac:dyDescent="0.3">
      <c r="A423" s="32" t="s">
        <v>59</v>
      </c>
      <c r="B423" s="32" t="s">
        <v>59</v>
      </c>
      <c r="C423" s="32" t="s">
        <v>59</v>
      </c>
      <c r="D423" s="32" t="s">
        <v>578</v>
      </c>
      <c r="E423" s="32" t="s">
        <v>250</v>
      </c>
      <c r="F423" s="32" t="s">
        <v>579</v>
      </c>
      <c r="G423" s="33">
        <v>678</v>
      </c>
      <c r="H423" s="33">
        <v>678</v>
      </c>
      <c r="I423" s="10">
        <f t="shared" si="6"/>
        <v>1</v>
      </c>
    </row>
    <row r="424" spans="1:9" ht="17.7" customHeight="1" x14ac:dyDescent="0.3">
      <c r="A424" s="32" t="s">
        <v>59</v>
      </c>
      <c r="B424" s="32" t="s">
        <v>59</v>
      </c>
      <c r="C424" s="32" t="s">
        <v>59</v>
      </c>
      <c r="D424" s="32" t="s">
        <v>504</v>
      </c>
      <c r="E424" s="32" t="s">
        <v>250</v>
      </c>
      <c r="F424" s="32" t="s">
        <v>505</v>
      </c>
      <c r="G424" s="33">
        <v>52015</v>
      </c>
      <c r="H424" s="33">
        <v>52015</v>
      </c>
      <c r="I424" s="10">
        <f t="shared" si="6"/>
        <v>1</v>
      </c>
    </row>
    <row r="425" spans="1:9" ht="17.7" customHeight="1" x14ac:dyDescent="0.3">
      <c r="A425" s="32" t="s">
        <v>59</v>
      </c>
      <c r="B425" s="32" t="s">
        <v>59</v>
      </c>
      <c r="C425" s="32" t="s">
        <v>59</v>
      </c>
      <c r="D425" s="32" t="s">
        <v>620</v>
      </c>
      <c r="E425" s="32" t="s">
        <v>250</v>
      </c>
      <c r="F425" s="32" t="s">
        <v>621</v>
      </c>
      <c r="G425" s="33">
        <v>14144</v>
      </c>
      <c r="H425" s="33">
        <v>14144</v>
      </c>
      <c r="I425" s="10">
        <f t="shared" si="6"/>
        <v>1</v>
      </c>
    </row>
    <row r="426" spans="1:9" ht="17.7" customHeight="1" x14ac:dyDescent="0.3">
      <c r="A426" s="32" t="s">
        <v>59</v>
      </c>
      <c r="B426" s="32" t="s">
        <v>59</v>
      </c>
      <c r="C426" s="32" t="s">
        <v>59</v>
      </c>
      <c r="D426" s="32" t="s">
        <v>508</v>
      </c>
      <c r="E426" s="32" t="s">
        <v>250</v>
      </c>
      <c r="F426" s="32" t="s">
        <v>509</v>
      </c>
      <c r="G426" s="33">
        <v>28085</v>
      </c>
      <c r="H426" s="33">
        <v>28085</v>
      </c>
      <c r="I426" s="10">
        <f t="shared" si="6"/>
        <v>1</v>
      </c>
    </row>
    <row r="427" spans="1:9" ht="17.7" customHeight="1" x14ac:dyDescent="0.3">
      <c r="A427" s="32" t="s">
        <v>59</v>
      </c>
      <c r="B427" s="32" t="s">
        <v>59</v>
      </c>
      <c r="C427" s="32" t="s">
        <v>59</v>
      </c>
      <c r="D427" s="32" t="s">
        <v>510</v>
      </c>
      <c r="E427" s="32" t="s">
        <v>250</v>
      </c>
      <c r="F427" s="32" t="s">
        <v>511</v>
      </c>
      <c r="G427" s="33">
        <v>3165</v>
      </c>
      <c r="H427" s="33">
        <v>3165</v>
      </c>
      <c r="I427" s="10">
        <f t="shared" si="6"/>
        <v>1</v>
      </c>
    </row>
    <row r="428" spans="1:9" ht="33.9" customHeight="1" x14ac:dyDescent="0.3">
      <c r="A428" s="32" t="s">
        <v>59</v>
      </c>
      <c r="B428" s="32" t="s">
        <v>59</v>
      </c>
      <c r="C428" s="32" t="s">
        <v>59</v>
      </c>
      <c r="D428" s="32" t="s">
        <v>512</v>
      </c>
      <c r="E428" s="32" t="s">
        <v>250</v>
      </c>
      <c r="F428" s="32" t="s">
        <v>513</v>
      </c>
      <c r="G428" s="33">
        <v>637</v>
      </c>
      <c r="H428" s="33">
        <v>620</v>
      </c>
      <c r="I428" s="10">
        <f t="shared" si="6"/>
        <v>0.9733124018838305</v>
      </c>
    </row>
    <row r="429" spans="1:9" ht="17.7" customHeight="1" x14ac:dyDescent="0.3">
      <c r="A429" s="32" t="s">
        <v>59</v>
      </c>
      <c r="B429" s="32" t="s">
        <v>59</v>
      </c>
      <c r="C429" s="32" t="s">
        <v>59</v>
      </c>
      <c r="D429" s="32" t="s">
        <v>483</v>
      </c>
      <c r="E429" s="32" t="s">
        <v>250</v>
      </c>
      <c r="F429" s="32" t="s">
        <v>484</v>
      </c>
      <c r="G429" s="33">
        <v>76427</v>
      </c>
      <c r="H429" s="33">
        <v>76427</v>
      </c>
      <c r="I429" s="10">
        <f t="shared" si="6"/>
        <v>1</v>
      </c>
    </row>
    <row r="430" spans="1:9" ht="33.9" customHeight="1" x14ac:dyDescent="0.3">
      <c r="A430" s="32" t="s">
        <v>59</v>
      </c>
      <c r="B430" s="32" t="s">
        <v>59</v>
      </c>
      <c r="C430" s="32" t="s">
        <v>59</v>
      </c>
      <c r="D430" s="32" t="s">
        <v>514</v>
      </c>
      <c r="E430" s="32" t="s">
        <v>250</v>
      </c>
      <c r="F430" s="32" t="s">
        <v>515</v>
      </c>
      <c r="G430" s="33">
        <v>2653</v>
      </c>
      <c r="H430" s="33">
        <v>2650.19</v>
      </c>
      <c r="I430" s="10">
        <f t="shared" si="6"/>
        <v>0.9989408217112703</v>
      </c>
    </row>
    <row r="431" spans="1:9" ht="17.7" customHeight="1" x14ac:dyDescent="0.3">
      <c r="A431" s="32" t="s">
        <v>59</v>
      </c>
      <c r="B431" s="32" t="s">
        <v>59</v>
      </c>
      <c r="C431" s="32" t="s">
        <v>59</v>
      </c>
      <c r="D431" s="32" t="s">
        <v>516</v>
      </c>
      <c r="E431" s="32" t="s">
        <v>250</v>
      </c>
      <c r="F431" s="32" t="s">
        <v>517</v>
      </c>
      <c r="G431" s="33">
        <v>673</v>
      </c>
      <c r="H431" s="33">
        <v>673</v>
      </c>
      <c r="I431" s="10">
        <f t="shared" si="6"/>
        <v>1</v>
      </c>
    </row>
    <row r="432" spans="1:9" ht="17.7" customHeight="1" x14ac:dyDescent="0.3">
      <c r="A432" s="32" t="s">
        <v>59</v>
      </c>
      <c r="B432" s="32" t="s">
        <v>59</v>
      </c>
      <c r="C432" s="32" t="s">
        <v>59</v>
      </c>
      <c r="D432" s="32" t="s">
        <v>518</v>
      </c>
      <c r="E432" s="32" t="s">
        <v>250</v>
      </c>
      <c r="F432" s="32" t="s">
        <v>519</v>
      </c>
      <c r="G432" s="33">
        <v>459</v>
      </c>
      <c r="H432" s="33">
        <v>459</v>
      </c>
      <c r="I432" s="10">
        <f t="shared" si="6"/>
        <v>1</v>
      </c>
    </row>
    <row r="433" spans="1:9" ht="17.7" customHeight="1" x14ac:dyDescent="0.3">
      <c r="A433" s="32" t="s">
        <v>59</v>
      </c>
      <c r="B433" s="32" t="s">
        <v>59</v>
      </c>
      <c r="C433" s="32" t="s">
        <v>59</v>
      </c>
      <c r="D433" s="32" t="s">
        <v>520</v>
      </c>
      <c r="E433" s="32" t="s">
        <v>250</v>
      </c>
      <c r="F433" s="32" t="s">
        <v>521</v>
      </c>
      <c r="G433" s="33">
        <v>27326</v>
      </c>
      <c r="H433" s="33">
        <v>27326</v>
      </c>
      <c r="I433" s="10">
        <f t="shared" si="6"/>
        <v>1</v>
      </c>
    </row>
    <row r="434" spans="1:9" ht="33.9" customHeight="1" x14ac:dyDescent="0.3">
      <c r="A434" s="32" t="s">
        <v>59</v>
      </c>
      <c r="B434" s="32" t="s">
        <v>59</v>
      </c>
      <c r="C434" s="32" t="s">
        <v>59</v>
      </c>
      <c r="D434" s="32" t="s">
        <v>524</v>
      </c>
      <c r="E434" s="32" t="s">
        <v>250</v>
      </c>
      <c r="F434" s="32" t="s">
        <v>525</v>
      </c>
      <c r="G434" s="33">
        <v>5482</v>
      </c>
      <c r="H434" s="33">
        <v>2749.6</v>
      </c>
      <c r="I434" s="10">
        <f t="shared" si="6"/>
        <v>0.50156877052170734</v>
      </c>
    </row>
    <row r="435" spans="1:9" ht="33.9" customHeight="1" x14ac:dyDescent="0.3">
      <c r="A435" s="32" t="s">
        <v>59</v>
      </c>
      <c r="B435" s="32" t="s">
        <v>59</v>
      </c>
      <c r="C435" s="32" t="s">
        <v>59</v>
      </c>
      <c r="D435" s="32" t="s">
        <v>528</v>
      </c>
      <c r="E435" s="32" t="s">
        <v>250</v>
      </c>
      <c r="F435" s="32" t="s">
        <v>529</v>
      </c>
      <c r="G435" s="33">
        <v>1717</v>
      </c>
      <c r="H435" s="33">
        <v>1716.6</v>
      </c>
      <c r="I435" s="10">
        <f t="shared" si="6"/>
        <v>0.99976703552708202</v>
      </c>
    </row>
    <row r="436" spans="1:9" ht="49.95" customHeight="1" x14ac:dyDescent="0.3">
      <c r="A436" s="32"/>
      <c r="B436" s="32"/>
      <c r="C436" s="32" t="s">
        <v>550</v>
      </c>
      <c r="D436" s="32"/>
      <c r="E436" s="32"/>
      <c r="F436" s="32" t="s">
        <v>551</v>
      </c>
      <c r="G436" s="33">
        <v>309988</v>
      </c>
      <c r="H436" s="33">
        <v>32749.759999999998</v>
      </c>
      <c r="I436" s="10">
        <f t="shared" si="6"/>
        <v>0.10564847671522769</v>
      </c>
    </row>
    <row r="437" spans="1:9" ht="33.9" customHeight="1" x14ac:dyDescent="0.3">
      <c r="A437" s="32" t="s">
        <v>59</v>
      </c>
      <c r="B437" s="32" t="s">
        <v>59</v>
      </c>
      <c r="C437" s="32" t="s">
        <v>59</v>
      </c>
      <c r="D437" s="32" t="s">
        <v>483</v>
      </c>
      <c r="E437" s="32" t="s">
        <v>104</v>
      </c>
      <c r="F437" s="32" t="s">
        <v>484</v>
      </c>
      <c r="G437" s="33">
        <v>309988</v>
      </c>
      <c r="H437" s="33">
        <v>32749.759999999998</v>
      </c>
      <c r="I437" s="10">
        <f t="shared" si="6"/>
        <v>0.10564847671522769</v>
      </c>
    </row>
    <row r="438" spans="1:9" ht="49.95" customHeight="1" x14ac:dyDescent="0.3">
      <c r="A438" s="32"/>
      <c r="B438" s="32"/>
      <c r="C438" s="32" t="s">
        <v>552</v>
      </c>
      <c r="D438" s="32"/>
      <c r="E438" s="32"/>
      <c r="F438" s="32" t="s">
        <v>553</v>
      </c>
      <c r="G438" s="33">
        <v>54704</v>
      </c>
      <c r="H438" s="33">
        <v>5779.37</v>
      </c>
      <c r="I438" s="10">
        <f t="shared" si="6"/>
        <v>0.10564803305059958</v>
      </c>
    </row>
    <row r="439" spans="1:9" ht="33.9" customHeight="1" x14ac:dyDescent="0.3">
      <c r="A439" s="32" t="s">
        <v>59</v>
      </c>
      <c r="B439" s="32" t="s">
        <v>59</v>
      </c>
      <c r="C439" s="32" t="s">
        <v>59</v>
      </c>
      <c r="D439" s="32" t="s">
        <v>483</v>
      </c>
      <c r="E439" s="32" t="s">
        <v>112</v>
      </c>
      <c r="F439" s="32" t="s">
        <v>484</v>
      </c>
      <c r="G439" s="33">
        <v>54704</v>
      </c>
      <c r="H439" s="33">
        <v>5779.37</v>
      </c>
      <c r="I439" s="10">
        <f t="shared" si="6"/>
        <v>0.10564803305059958</v>
      </c>
    </row>
    <row r="440" spans="1:9" ht="17.7" customHeight="1" x14ac:dyDescent="0.3">
      <c r="A440" s="32"/>
      <c r="B440" s="32"/>
      <c r="C440" s="32" t="s">
        <v>487</v>
      </c>
      <c r="D440" s="32"/>
      <c r="E440" s="32"/>
      <c r="F440" s="32" t="s">
        <v>488</v>
      </c>
      <c r="G440" s="33">
        <v>40000</v>
      </c>
      <c r="H440" s="33">
        <v>37850</v>
      </c>
      <c r="I440" s="10">
        <f t="shared" si="6"/>
        <v>0.94625000000000004</v>
      </c>
    </row>
    <row r="441" spans="1:9" ht="33.9" customHeight="1" x14ac:dyDescent="0.3">
      <c r="A441" s="32" t="s">
        <v>59</v>
      </c>
      <c r="B441" s="32" t="s">
        <v>59</v>
      </c>
      <c r="C441" s="32" t="s">
        <v>59</v>
      </c>
      <c r="D441" s="32" t="s">
        <v>530</v>
      </c>
      <c r="E441" s="32" t="s">
        <v>250</v>
      </c>
      <c r="F441" s="32" t="s">
        <v>531</v>
      </c>
      <c r="G441" s="33">
        <v>40000</v>
      </c>
      <c r="H441" s="33">
        <v>37850</v>
      </c>
      <c r="I441" s="10">
        <f t="shared" si="6"/>
        <v>0.94625000000000004</v>
      </c>
    </row>
    <row r="442" spans="1:9" ht="17.7" customHeight="1" x14ac:dyDescent="0.3">
      <c r="A442" s="32"/>
      <c r="B442" s="32"/>
      <c r="C442" s="32" t="s">
        <v>491</v>
      </c>
      <c r="D442" s="32"/>
      <c r="E442" s="32"/>
      <c r="F442" s="32" t="s">
        <v>492</v>
      </c>
      <c r="G442" s="33">
        <v>5653</v>
      </c>
      <c r="H442" s="33">
        <v>5653</v>
      </c>
      <c r="I442" s="10">
        <f t="shared" si="6"/>
        <v>1</v>
      </c>
    </row>
    <row r="443" spans="1:9" ht="17.7" customHeight="1" x14ac:dyDescent="0.3">
      <c r="A443" s="32" t="s">
        <v>59</v>
      </c>
      <c r="B443" s="32" t="s">
        <v>59</v>
      </c>
      <c r="C443" s="32" t="s">
        <v>59</v>
      </c>
      <c r="D443" s="32" t="s">
        <v>532</v>
      </c>
      <c r="E443" s="32" t="s">
        <v>250</v>
      </c>
      <c r="F443" s="32" t="s">
        <v>533</v>
      </c>
      <c r="G443" s="33">
        <v>5053</v>
      </c>
      <c r="H443" s="33">
        <v>5053</v>
      </c>
      <c r="I443" s="10">
        <f t="shared" si="6"/>
        <v>1</v>
      </c>
    </row>
    <row r="444" spans="1:9" ht="17.7" customHeight="1" x14ac:dyDescent="0.3">
      <c r="A444" s="32" t="s">
        <v>59</v>
      </c>
      <c r="B444" s="32" t="s">
        <v>59</v>
      </c>
      <c r="C444" s="32" t="s">
        <v>59</v>
      </c>
      <c r="D444" s="32" t="s">
        <v>622</v>
      </c>
      <c r="E444" s="32" t="s">
        <v>250</v>
      </c>
      <c r="F444" s="32" t="s">
        <v>623</v>
      </c>
      <c r="G444" s="33">
        <v>600</v>
      </c>
      <c r="H444" s="33">
        <v>600</v>
      </c>
      <c r="I444" s="10">
        <f t="shared" si="6"/>
        <v>1</v>
      </c>
    </row>
    <row r="445" spans="1:9" ht="33.9" customHeight="1" x14ac:dyDescent="0.3">
      <c r="A445" s="32"/>
      <c r="B445" s="32"/>
      <c r="C445" s="32" t="s">
        <v>497</v>
      </c>
      <c r="D445" s="32"/>
      <c r="E445" s="32"/>
      <c r="F445" s="32" t="s">
        <v>498</v>
      </c>
      <c r="G445" s="33">
        <v>1318589</v>
      </c>
      <c r="H445" s="33">
        <v>1306298.99</v>
      </c>
      <c r="I445" s="10">
        <f t="shared" si="6"/>
        <v>0.99067942323195479</v>
      </c>
    </row>
    <row r="446" spans="1:9" ht="33.9" customHeight="1" x14ac:dyDescent="0.3">
      <c r="A446" s="32" t="s">
        <v>59</v>
      </c>
      <c r="B446" s="32" t="s">
        <v>59</v>
      </c>
      <c r="C446" s="32" t="s">
        <v>59</v>
      </c>
      <c r="D446" s="32" t="s">
        <v>534</v>
      </c>
      <c r="E446" s="32" t="s">
        <v>250</v>
      </c>
      <c r="F446" s="32" t="s">
        <v>535</v>
      </c>
      <c r="G446" s="33">
        <v>1061317</v>
      </c>
      <c r="H446" s="33">
        <v>1060622.82</v>
      </c>
      <c r="I446" s="10">
        <f t="shared" si="6"/>
        <v>0.99934592586380888</v>
      </c>
    </row>
    <row r="447" spans="1:9" ht="33.9" customHeight="1" x14ac:dyDescent="0.3">
      <c r="A447" s="32" t="s">
        <v>59</v>
      </c>
      <c r="B447" s="32" t="s">
        <v>59</v>
      </c>
      <c r="C447" s="32" t="s">
        <v>59</v>
      </c>
      <c r="D447" s="32" t="s">
        <v>536</v>
      </c>
      <c r="E447" s="32" t="s">
        <v>250</v>
      </c>
      <c r="F447" s="32" t="s">
        <v>537</v>
      </c>
      <c r="G447" s="33">
        <v>35302</v>
      </c>
      <c r="H447" s="33">
        <v>35301.85</v>
      </c>
      <c r="I447" s="10">
        <f t="shared" si="6"/>
        <v>0.99999575094895465</v>
      </c>
    </row>
    <row r="448" spans="1:9" ht="33.9" customHeight="1" x14ac:dyDescent="0.3">
      <c r="A448" s="32" t="s">
        <v>59</v>
      </c>
      <c r="B448" s="32" t="s">
        <v>59</v>
      </c>
      <c r="C448" s="32" t="s">
        <v>59</v>
      </c>
      <c r="D448" s="32" t="s">
        <v>538</v>
      </c>
      <c r="E448" s="32" t="s">
        <v>250</v>
      </c>
      <c r="F448" s="32" t="s">
        <v>539</v>
      </c>
      <c r="G448" s="33">
        <v>190324</v>
      </c>
      <c r="H448" s="33">
        <v>187004.02</v>
      </c>
      <c r="I448" s="10">
        <f t="shared" si="6"/>
        <v>0.98255616737773477</v>
      </c>
    </row>
    <row r="449" spans="1:9" ht="33.9" customHeight="1" x14ac:dyDescent="0.3">
      <c r="A449" s="32" t="s">
        <v>59</v>
      </c>
      <c r="B449" s="32" t="s">
        <v>59</v>
      </c>
      <c r="C449" s="32" t="s">
        <v>59</v>
      </c>
      <c r="D449" s="32" t="s">
        <v>540</v>
      </c>
      <c r="E449" s="32" t="s">
        <v>250</v>
      </c>
      <c r="F449" s="32" t="s">
        <v>541</v>
      </c>
      <c r="G449" s="33">
        <v>28864</v>
      </c>
      <c r="H449" s="33">
        <v>20588.3</v>
      </c>
      <c r="I449" s="10">
        <f t="shared" si="6"/>
        <v>0.71328644678492237</v>
      </c>
    </row>
    <row r="450" spans="1:9" ht="17.7" customHeight="1" x14ac:dyDescent="0.3">
      <c r="A450" s="32" t="s">
        <v>59</v>
      </c>
      <c r="B450" s="32" t="s">
        <v>59</v>
      </c>
      <c r="C450" s="32" t="s">
        <v>59</v>
      </c>
      <c r="D450" s="32" t="s">
        <v>499</v>
      </c>
      <c r="E450" s="32" t="s">
        <v>250</v>
      </c>
      <c r="F450" s="32" t="s">
        <v>500</v>
      </c>
      <c r="G450" s="33">
        <v>2782</v>
      </c>
      <c r="H450" s="33">
        <v>2782</v>
      </c>
      <c r="I450" s="10">
        <f t="shared" ref="I450:I513" si="7">IF($G450=0,0,$H450/$G450)</f>
        <v>1</v>
      </c>
    </row>
    <row r="451" spans="1:9" ht="49.95" customHeight="1" x14ac:dyDescent="0.3">
      <c r="A451" s="32"/>
      <c r="B451" s="32"/>
      <c r="C451" s="32" t="s">
        <v>638</v>
      </c>
      <c r="D451" s="32"/>
      <c r="E451" s="32"/>
      <c r="F451" s="32" t="s">
        <v>639</v>
      </c>
      <c r="G451" s="33">
        <v>18069</v>
      </c>
      <c r="H451" s="33">
        <v>11571.05</v>
      </c>
      <c r="I451" s="10">
        <f t="shared" si="7"/>
        <v>0.64038131606619064</v>
      </c>
    </row>
    <row r="452" spans="1:9" ht="33.9" customHeight="1" x14ac:dyDescent="0.3">
      <c r="A452" s="32" t="s">
        <v>59</v>
      </c>
      <c r="B452" s="32" t="s">
        <v>59</v>
      </c>
      <c r="C452" s="32" t="s">
        <v>59</v>
      </c>
      <c r="D452" s="32" t="s">
        <v>534</v>
      </c>
      <c r="E452" s="32" t="s">
        <v>104</v>
      </c>
      <c r="F452" s="32" t="s">
        <v>535</v>
      </c>
      <c r="G452" s="33">
        <v>10136</v>
      </c>
      <c r="H452" s="33">
        <v>5100</v>
      </c>
      <c r="I452" s="10">
        <f t="shared" si="7"/>
        <v>0.5031570639305446</v>
      </c>
    </row>
    <row r="453" spans="1:9" ht="33.9" customHeight="1" x14ac:dyDescent="0.3">
      <c r="A453" s="32" t="s">
        <v>59</v>
      </c>
      <c r="B453" s="32" t="s">
        <v>59</v>
      </c>
      <c r="C453" s="32" t="s">
        <v>59</v>
      </c>
      <c r="D453" s="32" t="s">
        <v>538</v>
      </c>
      <c r="E453" s="32" t="s">
        <v>104</v>
      </c>
      <c r="F453" s="32" t="s">
        <v>539</v>
      </c>
      <c r="G453" s="33">
        <v>1734</v>
      </c>
      <c r="H453" s="33">
        <v>872.1</v>
      </c>
      <c r="I453" s="10">
        <f t="shared" si="7"/>
        <v>0.50294117647058822</v>
      </c>
    </row>
    <row r="454" spans="1:9" ht="33.9" customHeight="1" x14ac:dyDescent="0.3">
      <c r="A454" s="32" t="s">
        <v>59</v>
      </c>
      <c r="B454" s="32" t="s">
        <v>59</v>
      </c>
      <c r="C454" s="32" t="s">
        <v>59</v>
      </c>
      <c r="D454" s="32" t="s">
        <v>540</v>
      </c>
      <c r="E454" s="32" t="s">
        <v>104</v>
      </c>
      <c r="F454" s="32" t="s">
        <v>541</v>
      </c>
      <c r="G454" s="33">
        <v>249</v>
      </c>
      <c r="H454" s="33">
        <v>124.95</v>
      </c>
      <c r="I454" s="10">
        <f t="shared" si="7"/>
        <v>0.50180722891566265</v>
      </c>
    </row>
    <row r="455" spans="1:9" ht="17.7" customHeight="1" x14ac:dyDescent="0.3">
      <c r="A455" s="32" t="s">
        <v>59</v>
      </c>
      <c r="B455" s="32" t="s">
        <v>59</v>
      </c>
      <c r="C455" s="32" t="s">
        <v>59</v>
      </c>
      <c r="D455" s="32" t="s">
        <v>499</v>
      </c>
      <c r="E455" s="32" t="s">
        <v>104</v>
      </c>
      <c r="F455" s="32" t="s">
        <v>500</v>
      </c>
      <c r="G455" s="33">
        <v>5950</v>
      </c>
      <c r="H455" s="33">
        <v>5474</v>
      </c>
      <c r="I455" s="10">
        <f t="shared" si="7"/>
        <v>0.92</v>
      </c>
    </row>
    <row r="456" spans="1:9" ht="49.95" customHeight="1" x14ac:dyDescent="0.3">
      <c r="A456" s="32"/>
      <c r="B456" s="32"/>
      <c r="C456" s="32" t="s">
        <v>640</v>
      </c>
      <c r="D456" s="32"/>
      <c r="E456" s="32"/>
      <c r="F456" s="32" t="s">
        <v>641</v>
      </c>
      <c r="G456" s="33">
        <v>3189</v>
      </c>
      <c r="H456" s="33">
        <v>2041.95</v>
      </c>
      <c r="I456" s="10">
        <f t="shared" si="7"/>
        <v>0.64031044214487298</v>
      </c>
    </row>
    <row r="457" spans="1:9" ht="33.9" customHeight="1" x14ac:dyDescent="0.3">
      <c r="A457" s="32" t="s">
        <v>59</v>
      </c>
      <c r="B457" s="32" t="s">
        <v>59</v>
      </c>
      <c r="C457" s="32" t="s">
        <v>59</v>
      </c>
      <c r="D457" s="32" t="s">
        <v>534</v>
      </c>
      <c r="E457" s="32" t="s">
        <v>112</v>
      </c>
      <c r="F457" s="32" t="s">
        <v>535</v>
      </c>
      <c r="G457" s="33">
        <v>1789</v>
      </c>
      <c r="H457" s="33">
        <v>900</v>
      </c>
      <c r="I457" s="10">
        <f t="shared" si="7"/>
        <v>0.50307434320849642</v>
      </c>
    </row>
    <row r="458" spans="1:9" ht="33.9" customHeight="1" x14ac:dyDescent="0.3">
      <c r="A458" s="32" t="s">
        <v>59</v>
      </c>
      <c r="B458" s="32" t="s">
        <v>59</v>
      </c>
      <c r="C458" s="32" t="s">
        <v>59</v>
      </c>
      <c r="D458" s="32" t="s">
        <v>538</v>
      </c>
      <c r="E458" s="32" t="s">
        <v>112</v>
      </c>
      <c r="F458" s="32" t="s">
        <v>539</v>
      </c>
      <c r="G458" s="33">
        <v>306</v>
      </c>
      <c r="H458" s="33">
        <v>153.9</v>
      </c>
      <c r="I458" s="10">
        <f t="shared" si="7"/>
        <v>0.50294117647058822</v>
      </c>
    </row>
    <row r="459" spans="1:9" ht="33.9" customHeight="1" x14ac:dyDescent="0.3">
      <c r="A459" s="32" t="s">
        <v>59</v>
      </c>
      <c r="B459" s="32" t="s">
        <v>59</v>
      </c>
      <c r="C459" s="32" t="s">
        <v>59</v>
      </c>
      <c r="D459" s="32" t="s">
        <v>540</v>
      </c>
      <c r="E459" s="32" t="s">
        <v>112</v>
      </c>
      <c r="F459" s="32" t="s">
        <v>541</v>
      </c>
      <c r="G459" s="33">
        <v>44</v>
      </c>
      <c r="H459" s="33">
        <v>22.05</v>
      </c>
      <c r="I459" s="10">
        <f t="shared" si="7"/>
        <v>0.5011363636363636</v>
      </c>
    </row>
    <row r="460" spans="1:9" ht="17.7" customHeight="1" x14ac:dyDescent="0.3">
      <c r="A460" s="32" t="s">
        <v>59</v>
      </c>
      <c r="B460" s="32" t="s">
        <v>59</v>
      </c>
      <c r="C460" s="32" t="s">
        <v>59</v>
      </c>
      <c r="D460" s="32" t="s">
        <v>499</v>
      </c>
      <c r="E460" s="32" t="s">
        <v>112</v>
      </c>
      <c r="F460" s="32" t="s">
        <v>500</v>
      </c>
      <c r="G460" s="33">
        <v>1050</v>
      </c>
      <c r="H460" s="33">
        <v>966</v>
      </c>
      <c r="I460" s="10">
        <f t="shared" si="7"/>
        <v>0.92</v>
      </c>
    </row>
    <row r="461" spans="1:9" ht="33.9" customHeight="1" x14ac:dyDescent="0.3">
      <c r="A461" s="32"/>
      <c r="B461" s="32"/>
      <c r="C461" s="32" t="s">
        <v>542</v>
      </c>
      <c r="D461" s="32"/>
      <c r="E461" s="32"/>
      <c r="F461" s="32" t="s">
        <v>543</v>
      </c>
      <c r="G461" s="33">
        <v>4852923</v>
      </c>
      <c r="H461" s="33">
        <v>4337135.9400000004</v>
      </c>
      <c r="I461" s="10">
        <f t="shared" si="7"/>
        <v>0.89371620773706906</v>
      </c>
    </row>
    <row r="462" spans="1:9" ht="33.9" customHeight="1" x14ac:dyDescent="0.3">
      <c r="A462" s="32" t="s">
        <v>59</v>
      </c>
      <c r="B462" s="32" t="s">
        <v>59</v>
      </c>
      <c r="C462" s="32" t="s">
        <v>59</v>
      </c>
      <c r="D462" s="32" t="s">
        <v>544</v>
      </c>
      <c r="E462" s="32" t="s">
        <v>250</v>
      </c>
      <c r="F462" s="32" t="s">
        <v>545</v>
      </c>
      <c r="G462" s="33">
        <v>4852923</v>
      </c>
      <c r="H462" s="33">
        <v>4337135.9400000004</v>
      </c>
      <c r="I462" s="10">
        <f t="shared" si="7"/>
        <v>0.89371620773706906</v>
      </c>
    </row>
    <row r="463" spans="1:9" ht="33.9" customHeight="1" x14ac:dyDescent="0.3">
      <c r="A463" s="32"/>
      <c r="B463" s="32"/>
      <c r="C463" s="32" t="s">
        <v>554</v>
      </c>
      <c r="D463" s="32"/>
      <c r="E463" s="32"/>
      <c r="F463" s="32" t="s">
        <v>555</v>
      </c>
      <c r="G463" s="33">
        <v>2248264</v>
      </c>
      <c r="H463" s="33">
        <v>1877021.87</v>
      </c>
      <c r="I463" s="10">
        <f t="shared" si="7"/>
        <v>0.834876095511915</v>
      </c>
    </row>
    <row r="464" spans="1:9" ht="33.9" customHeight="1" x14ac:dyDescent="0.3">
      <c r="A464" s="32" t="s">
        <v>59</v>
      </c>
      <c r="B464" s="32" t="s">
        <v>59</v>
      </c>
      <c r="C464" s="32" t="s">
        <v>59</v>
      </c>
      <c r="D464" s="32" t="s">
        <v>544</v>
      </c>
      <c r="E464" s="32" t="s">
        <v>104</v>
      </c>
      <c r="F464" s="32" t="s">
        <v>545</v>
      </c>
      <c r="G464" s="33">
        <v>2248264</v>
      </c>
      <c r="H464" s="33">
        <v>1877021.87</v>
      </c>
      <c r="I464" s="10">
        <f t="shared" si="7"/>
        <v>0.834876095511915</v>
      </c>
    </row>
    <row r="465" spans="1:9" ht="49.95" customHeight="1" x14ac:dyDescent="0.3">
      <c r="A465" s="32"/>
      <c r="B465" s="32"/>
      <c r="C465" s="32" t="s">
        <v>556</v>
      </c>
      <c r="D465" s="32"/>
      <c r="E465" s="32"/>
      <c r="F465" s="32" t="s">
        <v>557</v>
      </c>
      <c r="G465" s="33">
        <v>1785359</v>
      </c>
      <c r="H465" s="33">
        <v>1449837.11</v>
      </c>
      <c r="I465" s="10">
        <f t="shared" si="7"/>
        <v>0.81207035111705828</v>
      </c>
    </row>
    <row r="466" spans="1:9" ht="33.9" customHeight="1" x14ac:dyDescent="0.3">
      <c r="A466" s="32" t="s">
        <v>59</v>
      </c>
      <c r="B466" s="32" t="s">
        <v>59</v>
      </c>
      <c r="C466" s="32" t="s">
        <v>59</v>
      </c>
      <c r="D466" s="32" t="s">
        <v>544</v>
      </c>
      <c r="E466" s="32" t="s">
        <v>112</v>
      </c>
      <c r="F466" s="32" t="s">
        <v>545</v>
      </c>
      <c r="G466" s="33">
        <v>1785359</v>
      </c>
      <c r="H466" s="33">
        <v>1449837.11</v>
      </c>
      <c r="I466" s="10">
        <f t="shared" si="7"/>
        <v>0.81207035111705828</v>
      </c>
    </row>
    <row r="467" spans="1:9" ht="33.9" customHeight="1" x14ac:dyDescent="0.3">
      <c r="A467" s="7"/>
      <c r="B467" s="7" t="s">
        <v>400</v>
      </c>
      <c r="C467" s="7"/>
      <c r="D467" s="7"/>
      <c r="E467" s="7"/>
      <c r="F467" s="7" t="s">
        <v>401</v>
      </c>
      <c r="G467" s="31">
        <v>5819310</v>
      </c>
      <c r="H467" s="31">
        <v>5815601.0499999998</v>
      </c>
      <c r="I467" s="10">
        <f t="shared" si="7"/>
        <v>0.99936264780532391</v>
      </c>
    </row>
    <row r="468" spans="1:9" ht="33.9" customHeight="1" x14ac:dyDescent="0.3">
      <c r="A468" s="32"/>
      <c r="B468" s="32"/>
      <c r="C468" s="32" t="s">
        <v>481</v>
      </c>
      <c r="D468" s="32"/>
      <c r="E468" s="32"/>
      <c r="F468" s="32" t="s">
        <v>482</v>
      </c>
      <c r="G468" s="33">
        <v>746000</v>
      </c>
      <c r="H468" s="33">
        <v>745271.74</v>
      </c>
      <c r="I468" s="10">
        <f t="shared" si="7"/>
        <v>0.99902378016085791</v>
      </c>
    </row>
    <row r="469" spans="1:9" ht="33.9" customHeight="1" x14ac:dyDescent="0.3">
      <c r="A469" s="32" t="s">
        <v>59</v>
      </c>
      <c r="B469" s="32" t="s">
        <v>59</v>
      </c>
      <c r="C469" s="32" t="s">
        <v>59</v>
      </c>
      <c r="D469" s="32" t="s">
        <v>578</v>
      </c>
      <c r="E469" s="32" t="s">
        <v>250</v>
      </c>
      <c r="F469" s="32" t="s">
        <v>579</v>
      </c>
      <c r="G469" s="33">
        <v>385</v>
      </c>
      <c r="H469" s="33">
        <v>384.32</v>
      </c>
      <c r="I469" s="10">
        <f t="shared" si="7"/>
        <v>0.99823376623376625</v>
      </c>
    </row>
    <row r="470" spans="1:9" ht="33.9" customHeight="1" x14ac:dyDescent="0.3">
      <c r="A470" s="32" t="s">
        <v>59</v>
      </c>
      <c r="B470" s="32" t="s">
        <v>59</v>
      </c>
      <c r="C470" s="32" t="s">
        <v>59</v>
      </c>
      <c r="D470" s="32" t="s">
        <v>504</v>
      </c>
      <c r="E470" s="32" t="s">
        <v>250</v>
      </c>
      <c r="F470" s="32" t="s">
        <v>505</v>
      </c>
      <c r="G470" s="33">
        <v>88850</v>
      </c>
      <c r="H470" s="33">
        <v>88843.36</v>
      </c>
      <c r="I470" s="10">
        <f t="shared" si="7"/>
        <v>0.99992526730444575</v>
      </c>
    </row>
    <row r="471" spans="1:9" ht="33.9" customHeight="1" x14ac:dyDescent="0.3">
      <c r="A471" s="32" t="s">
        <v>59</v>
      </c>
      <c r="B471" s="32" t="s">
        <v>59</v>
      </c>
      <c r="C471" s="32" t="s">
        <v>59</v>
      </c>
      <c r="D471" s="32" t="s">
        <v>620</v>
      </c>
      <c r="E471" s="32" t="s">
        <v>250</v>
      </c>
      <c r="F471" s="32" t="s">
        <v>621</v>
      </c>
      <c r="G471" s="33">
        <v>45207</v>
      </c>
      <c r="H471" s="33">
        <v>45206.720000000001</v>
      </c>
      <c r="I471" s="10">
        <f t="shared" si="7"/>
        <v>0.99999380626894063</v>
      </c>
    </row>
    <row r="472" spans="1:9" ht="33.9" customHeight="1" x14ac:dyDescent="0.3">
      <c r="A472" s="32" t="s">
        <v>59</v>
      </c>
      <c r="B472" s="32" t="s">
        <v>59</v>
      </c>
      <c r="C472" s="32" t="s">
        <v>59</v>
      </c>
      <c r="D472" s="32" t="s">
        <v>508</v>
      </c>
      <c r="E472" s="32" t="s">
        <v>250</v>
      </c>
      <c r="F472" s="32" t="s">
        <v>509</v>
      </c>
      <c r="G472" s="33">
        <v>325247</v>
      </c>
      <c r="H472" s="33">
        <v>325003.14</v>
      </c>
      <c r="I472" s="10">
        <f t="shared" si="7"/>
        <v>0.99925023136262603</v>
      </c>
    </row>
    <row r="473" spans="1:9" ht="17.7" customHeight="1" x14ac:dyDescent="0.3">
      <c r="A473" s="32" t="s">
        <v>59</v>
      </c>
      <c r="B473" s="32" t="s">
        <v>59</v>
      </c>
      <c r="C473" s="32" t="s">
        <v>59</v>
      </c>
      <c r="D473" s="32" t="s">
        <v>510</v>
      </c>
      <c r="E473" s="32" t="s">
        <v>250</v>
      </c>
      <c r="F473" s="32" t="s">
        <v>511</v>
      </c>
      <c r="G473" s="33">
        <v>8657</v>
      </c>
      <c r="H473" s="33">
        <v>8657</v>
      </c>
      <c r="I473" s="10">
        <f t="shared" si="7"/>
        <v>1</v>
      </c>
    </row>
    <row r="474" spans="1:9" ht="17.7" customHeight="1" x14ac:dyDescent="0.3">
      <c r="A474" s="32" t="s">
        <v>59</v>
      </c>
      <c r="B474" s="32" t="s">
        <v>59</v>
      </c>
      <c r="C474" s="32" t="s">
        <v>59</v>
      </c>
      <c r="D474" s="32" t="s">
        <v>512</v>
      </c>
      <c r="E474" s="32" t="s">
        <v>250</v>
      </c>
      <c r="F474" s="32" t="s">
        <v>513</v>
      </c>
      <c r="G474" s="33">
        <v>2830</v>
      </c>
      <c r="H474" s="33">
        <v>2830</v>
      </c>
      <c r="I474" s="10">
        <f t="shared" si="7"/>
        <v>1</v>
      </c>
    </row>
    <row r="475" spans="1:9" ht="33.9" customHeight="1" x14ac:dyDescent="0.3">
      <c r="A475" s="32" t="s">
        <v>59</v>
      </c>
      <c r="B475" s="32" t="s">
        <v>59</v>
      </c>
      <c r="C475" s="32" t="s">
        <v>59</v>
      </c>
      <c r="D475" s="32" t="s">
        <v>483</v>
      </c>
      <c r="E475" s="32" t="s">
        <v>250</v>
      </c>
      <c r="F475" s="32" t="s">
        <v>484</v>
      </c>
      <c r="G475" s="33">
        <v>70641</v>
      </c>
      <c r="H475" s="33">
        <v>70637</v>
      </c>
      <c r="I475" s="10">
        <f t="shared" si="7"/>
        <v>0.99994337566002744</v>
      </c>
    </row>
    <row r="476" spans="1:9" ht="33.9" customHeight="1" x14ac:dyDescent="0.3">
      <c r="A476" s="32" t="s">
        <v>59</v>
      </c>
      <c r="B476" s="32" t="s">
        <v>59</v>
      </c>
      <c r="C476" s="32" t="s">
        <v>59</v>
      </c>
      <c r="D476" s="32" t="s">
        <v>514</v>
      </c>
      <c r="E476" s="32" t="s">
        <v>250</v>
      </c>
      <c r="F476" s="32" t="s">
        <v>515</v>
      </c>
      <c r="G476" s="33">
        <v>8284</v>
      </c>
      <c r="H476" s="33">
        <v>8168.3</v>
      </c>
      <c r="I476" s="10">
        <f t="shared" si="7"/>
        <v>0.98603331723804932</v>
      </c>
    </row>
    <row r="477" spans="1:9" ht="33.9" customHeight="1" x14ac:dyDescent="0.3">
      <c r="A477" s="32" t="s">
        <v>59</v>
      </c>
      <c r="B477" s="32" t="s">
        <v>59</v>
      </c>
      <c r="C477" s="32" t="s">
        <v>59</v>
      </c>
      <c r="D477" s="32" t="s">
        <v>558</v>
      </c>
      <c r="E477" s="32" t="s">
        <v>250</v>
      </c>
      <c r="F477" s="32" t="s">
        <v>559</v>
      </c>
      <c r="G477" s="33">
        <v>78</v>
      </c>
      <c r="H477" s="33">
        <v>77.489999999999995</v>
      </c>
      <c r="I477" s="10">
        <f t="shared" si="7"/>
        <v>0.9934615384615384</v>
      </c>
    </row>
    <row r="478" spans="1:9" ht="33.9" customHeight="1" x14ac:dyDescent="0.3">
      <c r="A478" s="32" t="s">
        <v>59</v>
      </c>
      <c r="B478" s="32" t="s">
        <v>59</v>
      </c>
      <c r="C478" s="32" t="s">
        <v>59</v>
      </c>
      <c r="D478" s="32" t="s">
        <v>516</v>
      </c>
      <c r="E478" s="32" t="s">
        <v>250</v>
      </c>
      <c r="F478" s="32" t="s">
        <v>517</v>
      </c>
      <c r="G478" s="33">
        <v>6002</v>
      </c>
      <c r="H478" s="33">
        <v>5645.81</v>
      </c>
      <c r="I478" s="10">
        <f t="shared" si="7"/>
        <v>0.9406547817394203</v>
      </c>
    </row>
    <row r="479" spans="1:9" ht="17.7" customHeight="1" x14ac:dyDescent="0.3">
      <c r="A479" s="32" t="s">
        <v>59</v>
      </c>
      <c r="B479" s="32" t="s">
        <v>59</v>
      </c>
      <c r="C479" s="32" t="s">
        <v>59</v>
      </c>
      <c r="D479" s="32" t="s">
        <v>572</v>
      </c>
      <c r="E479" s="32" t="s">
        <v>250</v>
      </c>
      <c r="F479" s="32" t="s">
        <v>573</v>
      </c>
      <c r="G479" s="33">
        <v>524</v>
      </c>
      <c r="H479" s="33">
        <v>524</v>
      </c>
      <c r="I479" s="10">
        <f t="shared" si="7"/>
        <v>1</v>
      </c>
    </row>
    <row r="480" spans="1:9" ht="33.9" customHeight="1" x14ac:dyDescent="0.3">
      <c r="A480" s="32" t="s">
        <v>59</v>
      </c>
      <c r="B480" s="32" t="s">
        <v>59</v>
      </c>
      <c r="C480" s="32" t="s">
        <v>59</v>
      </c>
      <c r="D480" s="32" t="s">
        <v>518</v>
      </c>
      <c r="E480" s="32" t="s">
        <v>250</v>
      </c>
      <c r="F480" s="32" t="s">
        <v>519</v>
      </c>
      <c r="G480" s="33">
        <v>9426</v>
      </c>
      <c r="H480" s="33">
        <v>9425.6</v>
      </c>
      <c r="I480" s="10">
        <f t="shared" si="7"/>
        <v>0.99995756418417148</v>
      </c>
    </row>
    <row r="481" spans="1:9" ht="17.7" customHeight="1" x14ac:dyDescent="0.3">
      <c r="A481" s="32" t="s">
        <v>59</v>
      </c>
      <c r="B481" s="32" t="s">
        <v>59</v>
      </c>
      <c r="C481" s="32" t="s">
        <v>59</v>
      </c>
      <c r="D481" s="32" t="s">
        <v>520</v>
      </c>
      <c r="E481" s="32" t="s">
        <v>250</v>
      </c>
      <c r="F481" s="32" t="s">
        <v>521</v>
      </c>
      <c r="G481" s="33">
        <v>168474</v>
      </c>
      <c r="H481" s="33">
        <v>168474</v>
      </c>
      <c r="I481" s="10">
        <f t="shared" si="7"/>
        <v>1</v>
      </c>
    </row>
    <row r="482" spans="1:9" ht="17.7" customHeight="1" x14ac:dyDescent="0.3">
      <c r="A482" s="32" t="s">
        <v>59</v>
      </c>
      <c r="B482" s="32" t="s">
        <v>59</v>
      </c>
      <c r="C482" s="32" t="s">
        <v>59</v>
      </c>
      <c r="D482" s="32" t="s">
        <v>560</v>
      </c>
      <c r="E482" s="32" t="s">
        <v>250</v>
      </c>
      <c r="F482" s="32" t="s">
        <v>561</v>
      </c>
      <c r="G482" s="33">
        <v>1425</v>
      </c>
      <c r="H482" s="33">
        <v>1425</v>
      </c>
      <c r="I482" s="10">
        <f t="shared" si="7"/>
        <v>1</v>
      </c>
    </row>
    <row r="483" spans="1:9" ht="17.7" customHeight="1" x14ac:dyDescent="0.3">
      <c r="A483" s="32" t="s">
        <v>59</v>
      </c>
      <c r="B483" s="32" t="s">
        <v>59</v>
      </c>
      <c r="C483" s="32" t="s">
        <v>59</v>
      </c>
      <c r="D483" s="32" t="s">
        <v>524</v>
      </c>
      <c r="E483" s="32" t="s">
        <v>250</v>
      </c>
      <c r="F483" s="32" t="s">
        <v>525</v>
      </c>
      <c r="G483" s="33">
        <v>6840</v>
      </c>
      <c r="H483" s="33">
        <v>6840</v>
      </c>
      <c r="I483" s="10">
        <f t="shared" si="7"/>
        <v>1</v>
      </c>
    </row>
    <row r="484" spans="1:9" ht="17.7" customHeight="1" x14ac:dyDescent="0.3">
      <c r="A484" s="32" t="s">
        <v>59</v>
      </c>
      <c r="B484" s="32" t="s">
        <v>59</v>
      </c>
      <c r="C484" s="32" t="s">
        <v>59</v>
      </c>
      <c r="D484" s="32" t="s">
        <v>528</v>
      </c>
      <c r="E484" s="32" t="s">
        <v>250</v>
      </c>
      <c r="F484" s="32" t="s">
        <v>529</v>
      </c>
      <c r="G484" s="33">
        <v>3130</v>
      </c>
      <c r="H484" s="33">
        <v>3130</v>
      </c>
      <c r="I484" s="10">
        <f t="shared" si="7"/>
        <v>1</v>
      </c>
    </row>
    <row r="485" spans="1:9" ht="33.9" customHeight="1" x14ac:dyDescent="0.3">
      <c r="A485" s="32"/>
      <c r="B485" s="32"/>
      <c r="C485" s="32" t="s">
        <v>491</v>
      </c>
      <c r="D485" s="32"/>
      <c r="E485" s="32"/>
      <c r="F485" s="32" t="s">
        <v>492</v>
      </c>
      <c r="G485" s="33">
        <v>36584</v>
      </c>
      <c r="H485" s="33">
        <v>36583.32</v>
      </c>
      <c r="I485" s="10">
        <f t="shared" si="7"/>
        <v>0.99998141263940521</v>
      </c>
    </row>
    <row r="486" spans="1:9" ht="33.9" customHeight="1" x14ac:dyDescent="0.3">
      <c r="A486" s="32" t="s">
        <v>59</v>
      </c>
      <c r="B486" s="32" t="s">
        <v>59</v>
      </c>
      <c r="C486" s="32" t="s">
        <v>59</v>
      </c>
      <c r="D486" s="32" t="s">
        <v>532</v>
      </c>
      <c r="E486" s="32" t="s">
        <v>250</v>
      </c>
      <c r="F486" s="32" t="s">
        <v>533</v>
      </c>
      <c r="G486" s="33">
        <v>3984</v>
      </c>
      <c r="H486" s="33">
        <v>3983.32</v>
      </c>
      <c r="I486" s="10">
        <f t="shared" si="7"/>
        <v>0.99982931726907631</v>
      </c>
    </row>
    <row r="487" spans="1:9" ht="17.7" customHeight="1" x14ac:dyDescent="0.3">
      <c r="A487" s="32" t="s">
        <v>59</v>
      </c>
      <c r="B487" s="32" t="s">
        <v>59</v>
      </c>
      <c r="C487" s="32" t="s">
        <v>59</v>
      </c>
      <c r="D487" s="32" t="s">
        <v>622</v>
      </c>
      <c r="E487" s="32" t="s">
        <v>250</v>
      </c>
      <c r="F487" s="32" t="s">
        <v>623</v>
      </c>
      <c r="G487" s="33">
        <v>32600</v>
      </c>
      <c r="H487" s="33">
        <v>32600</v>
      </c>
      <c r="I487" s="10">
        <f t="shared" si="7"/>
        <v>1</v>
      </c>
    </row>
    <row r="488" spans="1:9" ht="33.9" customHeight="1" x14ac:dyDescent="0.3">
      <c r="A488" s="32"/>
      <c r="B488" s="32"/>
      <c r="C488" s="32" t="s">
        <v>497</v>
      </c>
      <c r="D488" s="32"/>
      <c r="E488" s="32"/>
      <c r="F488" s="32" t="s">
        <v>498</v>
      </c>
      <c r="G488" s="33">
        <v>4986726</v>
      </c>
      <c r="H488" s="33">
        <v>4985694.28</v>
      </c>
      <c r="I488" s="10">
        <f t="shared" si="7"/>
        <v>0.99979310673977284</v>
      </c>
    </row>
    <row r="489" spans="1:9" ht="17.7" customHeight="1" x14ac:dyDescent="0.3">
      <c r="A489" s="32" t="s">
        <v>59</v>
      </c>
      <c r="B489" s="32" t="s">
        <v>59</v>
      </c>
      <c r="C489" s="32" t="s">
        <v>59</v>
      </c>
      <c r="D489" s="32" t="s">
        <v>534</v>
      </c>
      <c r="E489" s="32" t="s">
        <v>250</v>
      </c>
      <c r="F489" s="32" t="s">
        <v>535</v>
      </c>
      <c r="G489" s="33">
        <v>3967150</v>
      </c>
      <c r="H489" s="33">
        <v>3967150</v>
      </c>
      <c r="I489" s="10">
        <f t="shared" si="7"/>
        <v>1</v>
      </c>
    </row>
    <row r="490" spans="1:9" ht="33.9" customHeight="1" x14ac:dyDescent="0.3">
      <c r="A490" s="32" t="s">
        <v>59</v>
      </c>
      <c r="B490" s="32" t="s">
        <v>59</v>
      </c>
      <c r="C490" s="32" t="s">
        <v>59</v>
      </c>
      <c r="D490" s="32" t="s">
        <v>536</v>
      </c>
      <c r="E490" s="32" t="s">
        <v>250</v>
      </c>
      <c r="F490" s="32" t="s">
        <v>537</v>
      </c>
      <c r="G490" s="33">
        <v>263681</v>
      </c>
      <c r="H490" s="33">
        <v>263680.17</v>
      </c>
      <c r="I490" s="10">
        <f t="shared" si="7"/>
        <v>0.99999685225708335</v>
      </c>
    </row>
    <row r="491" spans="1:9" ht="17.7" customHeight="1" x14ac:dyDescent="0.3">
      <c r="A491" s="32" t="s">
        <v>59</v>
      </c>
      <c r="B491" s="32" t="s">
        <v>59</v>
      </c>
      <c r="C491" s="32" t="s">
        <v>59</v>
      </c>
      <c r="D491" s="32" t="s">
        <v>538</v>
      </c>
      <c r="E491" s="32" t="s">
        <v>250</v>
      </c>
      <c r="F491" s="32" t="s">
        <v>539</v>
      </c>
      <c r="G491" s="33">
        <v>670036</v>
      </c>
      <c r="H491" s="33">
        <v>670036</v>
      </c>
      <c r="I491" s="10">
        <f t="shared" si="7"/>
        <v>1</v>
      </c>
    </row>
    <row r="492" spans="1:9" ht="33.9" customHeight="1" x14ac:dyDescent="0.3">
      <c r="A492" s="32" t="s">
        <v>59</v>
      </c>
      <c r="B492" s="32" t="s">
        <v>59</v>
      </c>
      <c r="C492" s="32" t="s">
        <v>59</v>
      </c>
      <c r="D492" s="32" t="s">
        <v>540</v>
      </c>
      <c r="E492" s="32" t="s">
        <v>250</v>
      </c>
      <c r="F492" s="32" t="s">
        <v>541</v>
      </c>
      <c r="G492" s="33">
        <v>84709</v>
      </c>
      <c r="H492" s="33">
        <v>83678.11</v>
      </c>
      <c r="I492" s="10">
        <f t="shared" si="7"/>
        <v>0.98783021874889332</v>
      </c>
    </row>
    <row r="493" spans="1:9" ht="17.7" customHeight="1" x14ac:dyDescent="0.3">
      <c r="A493" s="32" t="s">
        <v>59</v>
      </c>
      <c r="B493" s="32" t="s">
        <v>59</v>
      </c>
      <c r="C493" s="32" t="s">
        <v>59</v>
      </c>
      <c r="D493" s="32" t="s">
        <v>499</v>
      </c>
      <c r="E493" s="32" t="s">
        <v>250</v>
      </c>
      <c r="F493" s="32" t="s">
        <v>500</v>
      </c>
      <c r="G493" s="33">
        <v>1150</v>
      </c>
      <c r="H493" s="33">
        <v>1150</v>
      </c>
      <c r="I493" s="10">
        <f t="shared" si="7"/>
        <v>1</v>
      </c>
    </row>
    <row r="494" spans="1:9" ht="17.7" customHeight="1" x14ac:dyDescent="0.3">
      <c r="A494" s="32"/>
      <c r="B494" s="32"/>
      <c r="C494" s="32" t="s">
        <v>542</v>
      </c>
      <c r="D494" s="32"/>
      <c r="E494" s="32"/>
      <c r="F494" s="32" t="s">
        <v>543</v>
      </c>
      <c r="G494" s="33">
        <v>50000</v>
      </c>
      <c r="H494" s="33">
        <v>48051.71</v>
      </c>
      <c r="I494" s="10">
        <f t="shared" si="7"/>
        <v>0.96103419999999995</v>
      </c>
    </row>
    <row r="495" spans="1:9" ht="17.7" customHeight="1" x14ac:dyDescent="0.3">
      <c r="A495" s="32" t="s">
        <v>59</v>
      </c>
      <c r="B495" s="32" t="s">
        <v>59</v>
      </c>
      <c r="C495" s="32" t="s">
        <v>59</v>
      </c>
      <c r="D495" s="32" t="s">
        <v>544</v>
      </c>
      <c r="E495" s="32" t="s">
        <v>250</v>
      </c>
      <c r="F495" s="32" t="s">
        <v>545</v>
      </c>
      <c r="G495" s="33">
        <v>50000</v>
      </c>
      <c r="H495" s="33">
        <v>48051.71</v>
      </c>
      <c r="I495" s="10">
        <f t="shared" si="7"/>
        <v>0.96103419999999995</v>
      </c>
    </row>
    <row r="496" spans="1:9" ht="33.9" customHeight="1" x14ac:dyDescent="0.3">
      <c r="A496" s="7"/>
      <c r="B496" s="7" t="s">
        <v>402</v>
      </c>
      <c r="C496" s="7"/>
      <c r="D496" s="7"/>
      <c r="E496" s="7"/>
      <c r="F496" s="7" t="s">
        <v>403</v>
      </c>
      <c r="G496" s="31">
        <v>4167219</v>
      </c>
      <c r="H496" s="31">
        <v>2824806.46</v>
      </c>
      <c r="I496" s="10">
        <f t="shared" si="7"/>
        <v>0.67786369278888392</v>
      </c>
    </row>
    <row r="497" spans="1:9" ht="33.9" customHeight="1" x14ac:dyDescent="0.3">
      <c r="A497" s="32"/>
      <c r="B497" s="32"/>
      <c r="C497" s="32" t="s">
        <v>481</v>
      </c>
      <c r="D497" s="32"/>
      <c r="E497" s="32"/>
      <c r="F497" s="32" t="s">
        <v>482</v>
      </c>
      <c r="G497" s="33">
        <v>163968</v>
      </c>
      <c r="H497" s="33">
        <v>163770.51999999999</v>
      </c>
      <c r="I497" s="10">
        <f t="shared" si="7"/>
        <v>0.99879561865729893</v>
      </c>
    </row>
    <row r="498" spans="1:9" ht="17.7" customHeight="1" x14ac:dyDescent="0.3">
      <c r="A498" s="32" t="s">
        <v>59</v>
      </c>
      <c r="B498" s="32" t="s">
        <v>59</v>
      </c>
      <c r="C498" s="32" t="s">
        <v>59</v>
      </c>
      <c r="D498" s="32" t="s">
        <v>504</v>
      </c>
      <c r="E498" s="32" t="s">
        <v>250</v>
      </c>
      <c r="F498" s="32" t="s">
        <v>505</v>
      </c>
      <c r="G498" s="33">
        <v>17776</v>
      </c>
      <c r="H498" s="33">
        <v>17776</v>
      </c>
      <c r="I498" s="10">
        <f t="shared" si="7"/>
        <v>1</v>
      </c>
    </row>
    <row r="499" spans="1:9" ht="33.9" customHeight="1" x14ac:dyDescent="0.3">
      <c r="A499" s="32" t="s">
        <v>59</v>
      </c>
      <c r="B499" s="32" t="s">
        <v>59</v>
      </c>
      <c r="C499" s="32" t="s">
        <v>59</v>
      </c>
      <c r="D499" s="32" t="s">
        <v>620</v>
      </c>
      <c r="E499" s="32" t="s">
        <v>250</v>
      </c>
      <c r="F499" s="32" t="s">
        <v>621</v>
      </c>
      <c r="G499" s="33">
        <v>7000</v>
      </c>
      <c r="H499" s="33">
        <v>6802.52</v>
      </c>
      <c r="I499" s="10">
        <f t="shared" si="7"/>
        <v>0.97178857142857145</v>
      </c>
    </row>
    <row r="500" spans="1:9" ht="17.7" customHeight="1" x14ac:dyDescent="0.3">
      <c r="A500" s="32" t="s">
        <v>59</v>
      </c>
      <c r="B500" s="32" t="s">
        <v>59</v>
      </c>
      <c r="C500" s="32" t="s">
        <v>59</v>
      </c>
      <c r="D500" s="32" t="s">
        <v>508</v>
      </c>
      <c r="E500" s="32" t="s">
        <v>250</v>
      </c>
      <c r="F500" s="32" t="s">
        <v>509</v>
      </c>
      <c r="G500" s="33">
        <v>40646</v>
      </c>
      <c r="H500" s="33">
        <v>40646</v>
      </c>
      <c r="I500" s="10">
        <f t="shared" si="7"/>
        <v>1</v>
      </c>
    </row>
    <row r="501" spans="1:9" ht="17.7" customHeight="1" x14ac:dyDescent="0.3">
      <c r="A501" s="32" t="s">
        <v>59</v>
      </c>
      <c r="B501" s="32" t="s">
        <v>59</v>
      </c>
      <c r="C501" s="32" t="s">
        <v>59</v>
      </c>
      <c r="D501" s="32" t="s">
        <v>510</v>
      </c>
      <c r="E501" s="32" t="s">
        <v>250</v>
      </c>
      <c r="F501" s="32" t="s">
        <v>511</v>
      </c>
      <c r="G501" s="33">
        <v>1725</v>
      </c>
      <c r="H501" s="33">
        <v>1725</v>
      </c>
      <c r="I501" s="10">
        <f t="shared" si="7"/>
        <v>1</v>
      </c>
    </row>
    <row r="502" spans="1:9" ht="17.7" customHeight="1" x14ac:dyDescent="0.3">
      <c r="A502" s="32" t="s">
        <v>59</v>
      </c>
      <c r="B502" s="32" t="s">
        <v>59</v>
      </c>
      <c r="C502" s="32" t="s">
        <v>59</v>
      </c>
      <c r="D502" s="32" t="s">
        <v>512</v>
      </c>
      <c r="E502" s="32" t="s">
        <v>250</v>
      </c>
      <c r="F502" s="32" t="s">
        <v>513</v>
      </c>
      <c r="G502" s="33">
        <v>450</v>
      </c>
      <c r="H502" s="33">
        <v>450</v>
      </c>
      <c r="I502" s="10">
        <f t="shared" si="7"/>
        <v>1</v>
      </c>
    </row>
    <row r="503" spans="1:9" ht="17.7" customHeight="1" x14ac:dyDescent="0.3">
      <c r="A503" s="32" t="s">
        <v>59</v>
      </c>
      <c r="B503" s="32" t="s">
        <v>59</v>
      </c>
      <c r="C503" s="32" t="s">
        <v>59</v>
      </c>
      <c r="D503" s="32" t="s">
        <v>483</v>
      </c>
      <c r="E503" s="32" t="s">
        <v>250</v>
      </c>
      <c r="F503" s="32" t="s">
        <v>484</v>
      </c>
      <c r="G503" s="33">
        <v>39213</v>
      </c>
      <c r="H503" s="33">
        <v>39213</v>
      </c>
      <c r="I503" s="10">
        <f t="shared" si="7"/>
        <v>1</v>
      </c>
    </row>
    <row r="504" spans="1:9" ht="17.7" customHeight="1" x14ac:dyDescent="0.3">
      <c r="A504" s="32" t="s">
        <v>59</v>
      </c>
      <c r="B504" s="32" t="s">
        <v>59</v>
      </c>
      <c r="C504" s="32" t="s">
        <v>59</v>
      </c>
      <c r="D504" s="32" t="s">
        <v>514</v>
      </c>
      <c r="E504" s="32" t="s">
        <v>250</v>
      </c>
      <c r="F504" s="32" t="s">
        <v>515</v>
      </c>
      <c r="G504" s="33">
        <v>3821</v>
      </c>
      <c r="H504" s="33">
        <v>3821</v>
      </c>
      <c r="I504" s="10">
        <f t="shared" si="7"/>
        <v>1</v>
      </c>
    </row>
    <row r="505" spans="1:9" ht="17.7" customHeight="1" x14ac:dyDescent="0.3">
      <c r="A505" s="32" t="s">
        <v>59</v>
      </c>
      <c r="B505" s="32" t="s">
        <v>59</v>
      </c>
      <c r="C505" s="32" t="s">
        <v>59</v>
      </c>
      <c r="D505" s="32" t="s">
        <v>516</v>
      </c>
      <c r="E505" s="32" t="s">
        <v>250</v>
      </c>
      <c r="F505" s="32" t="s">
        <v>517</v>
      </c>
      <c r="G505" s="33">
        <v>944</v>
      </c>
      <c r="H505" s="33">
        <v>944</v>
      </c>
      <c r="I505" s="10">
        <f t="shared" si="7"/>
        <v>1</v>
      </c>
    </row>
    <row r="506" spans="1:9" ht="17.7" customHeight="1" x14ac:dyDescent="0.3">
      <c r="A506" s="32" t="s">
        <v>59</v>
      </c>
      <c r="B506" s="32" t="s">
        <v>59</v>
      </c>
      <c r="C506" s="32" t="s">
        <v>59</v>
      </c>
      <c r="D506" s="32" t="s">
        <v>518</v>
      </c>
      <c r="E506" s="32" t="s">
        <v>250</v>
      </c>
      <c r="F506" s="32" t="s">
        <v>519</v>
      </c>
      <c r="G506" s="33">
        <v>551</v>
      </c>
      <c r="H506" s="33">
        <v>551</v>
      </c>
      <c r="I506" s="10">
        <f t="shared" si="7"/>
        <v>1</v>
      </c>
    </row>
    <row r="507" spans="1:9" ht="17.7" customHeight="1" x14ac:dyDescent="0.3">
      <c r="A507" s="32" t="s">
        <v>59</v>
      </c>
      <c r="B507" s="32" t="s">
        <v>59</v>
      </c>
      <c r="C507" s="32" t="s">
        <v>59</v>
      </c>
      <c r="D507" s="32" t="s">
        <v>520</v>
      </c>
      <c r="E507" s="32" t="s">
        <v>250</v>
      </c>
      <c r="F507" s="32" t="s">
        <v>521</v>
      </c>
      <c r="G507" s="33">
        <v>47690</v>
      </c>
      <c r="H507" s="33">
        <v>47690</v>
      </c>
      <c r="I507" s="10">
        <f t="shared" si="7"/>
        <v>1</v>
      </c>
    </row>
    <row r="508" spans="1:9" ht="17.7" customHeight="1" x14ac:dyDescent="0.3">
      <c r="A508" s="32" t="s">
        <v>59</v>
      </c>
      <c r="B508" s="32" t="s">
        <v>59</v>
      </c>
      <c r="C508" s="32" t="s">
        <v>59</v>
      </c>
      <c r="D508" s="32" t="s">
        <v>524</v>
      </c>
      <c r="E508" s="32" t="s">
        <v>250</v>
      </c>
      <c r="F508" s="32" t="s">
        <v>525</v>
      </c>
      <c r="G508" s="33">
        <v>2291</v>
      </c>
      <c r="H508" s="33">
        <v>2291</v>
      </c>
      <c r="I508" s="10">
        <f t="shared" si="7"/>
        <v>1</v>
      </c>
    </row>
    <row r="509" spans="1:9" ht="17.7" customHeight="1" x14ac:dyDescent="0.3">
      <c r="A509" s="32" t="s">
        <v>59</v>
      </c>
      <c r="B509" s="32" t="s">
        <v>59</v>
      </c>
      <c r="C509" s="32" t="s">
        <v>59</v>
      </c>
      <c r="D509" s="32" t="s">
        <v>528</v>
      </c>
      <c r="E509" s="32" t="s">
        <v>250</v>
      </c>
      <c r="F509" s="32" t="s">
        <v>529</v>
      </c>
      <c r="G509" s="33">
        <v>1861</v>
      </c>
      <c r="H509" s="33">
        <v>1861</v>
      </c>
      <c r="I509" s="10">
        <f t="shared" si="7"/>
        <v>1</v>
      </c>
    </row>
    <row r="510" spans="1:9" ht="49.95" customHeight="1" x14ac:dyDescent="0.3">
      <c r="A510" s="32"/>
      <c r="B510" s="32"/>
      <c r="C510" s="32" t="s">
        <v>550</v>
      </c>
      <c r="D510" s="32"/>
      <c r="E510" s="32"/>
      <c r="F510" s="32" t="s">
        <v>551</v>
      </c>
      <c r="G510" s="33">
        <v>1814849</v>
      </c>
      <c r="H510" s="33">
        <v>829134.44</v>
      </c>
      <c r="I510" s="10">
        <f t="shared" si="7"/>
        <v>0.45686139177419166</v>
      </c>
    </row>
    <row r="511" spans="1:9" ht="33.9" customHeight="1" x14ac:dyDescent="0.3">
      <c r="A511" s="32" t="s">
        <v>59</v>
      </c>
      <c r="B511" s="32" t="s">
        <v>59</v>
      </c>
      <c r="C511" s="32" t="s">
        <v>59</v>
      </c>
      <c r="D511" s="32" t="s">
        <v>504</v>
      </c>
      <c r="E511" s="32" t="s">
        <v>104</v>
      </c>
      <c r="F511" s="32" t="s">
        <v>505</v>
      </c>
      <c r="G511" s="33">
        <v>23672</v>
      </c>
      <c r="H511" s="33">
        <v>20195.78</v>
      </c>
      <c r="I511" s="10">
        <f t="shared" si="7"/>
        <v>0.85315055762081782</v>
      </c>
    </row>
    <row r="512" spans="1:9" ht="33.9" customHeight="1" x14ac:dyDescent="0.3">
      <c r="A512" s="32" t="s">
        <v>59</v>
      </c>
      <c r="B512" s="32" t="s">
        <v>59</v>
      </c>
      <c r="C512" s="32" t="s">
        <v>59</v>
      </c>
      <c r="D512" s="32" t="s">
        <v>620</v>
      </c>
      <c r="E512" s="32" t="s">
        <v>104</v>
      </c>
      <c r="F512" s="32" t="s">
        <v>621</v>
      </c>
      <c r="G512" s="33">
        <v>1388588</v>
      </c>
      <c r="H512" s="33">
        <v>477395.35</v>
      </c>
      <c r="I512" s="10">
        <f t="shared" si="7"/>
        <v>0.34379913264409601</v>
      </c>
    </row>
    <row r="513" spans="1:9" ht="33.9" customHeight="1" x14ac:dyDescent="0.3">
      <c r="A513" s="32" t="s">
        <v>59</v>
      </c>
      <c r="B513" s="32" t="s">
        <v>59</v>
      </c>
      <c r="C513" s="32" t="s">
        <v>59</v>
      </c>
      <c r="D513" s="32" t="s">
        <v>483</v>
      </c>
      <c r="E513" s="32" t="s">
        <v>104</v>
      </c>
      <c r="F513" s="32" t="s">
        <v>484</v>
      </c>
      <c r="G513" s="33">
        <v>402589</v>
      </c>
      <c r="H513" s="33">
        <v>331543.31</v>
      </c>
      <c r="I513" s="10">
        <f t="shared" si="7"/>
        <v>0.82352799008418009</v>
      </c>
    </row>
    <row r="514" spans="1:9" ht="49.95" customHeight="1" x14ac:dyDescent="0.3">
      <c r="A514" s="32"/>
      <c r="B514" s="32"/>
      <c r="C514" s="32" t="s">
        <v>552</v>
      </c>
      <c r="D514" s="32"/>
      <c r="E514" s="32"/>
      <c r="F514" s="32" t="s">
        <v>553</v>
      </c>
      <c r="G514" s="33">
        <v>176209</v>
      </c>
      <c r="H514" s="33">
        <v>80502.929999999993</v>
      </c>
      <c r="I514" s="10">
        <f t="shared" ref="I514:I577" si="8">IF($G514=0,0,$H514/$G514)</f>
        <v>0.45686048953231667</v>
      </c>
    </row>
    <row r="515" spans="1:9" ht="33.9" customHeight="1" x14ac:dyDescent="0.3">
      <c r="A515" s="32" t="s">
        <v>59</v>
      </c>
      <c r="B515" s="32" t="s">
        <v>59</v>
      </c>
      <c r="C515" s="32" t="s">
        <v>59</v>
      </c>
      <c r="D515" s="32" t="s">
        <v>504</v>
      </c>
      <c r="E515" s="32" t="s">
        <v>112</v>
      </c>
      <c r="F515" s="32" t="s">
        <v>505</v>
      </c>
      <c r="G515" s="33">
        <v>2299</v>
      </c>
      <c r="H515" s="33">
        <v>1960.86</v>
      </c>
      <c r="I515" s="10">
        <f t="shared" si="8"/>
        <v>0.8529186602870813</v>
      </c>
    </row>
    <row r="516" spans="1:9" ht="33.9" customHeight="1" x14ac:dyDescent="0.3">
      <c r="A516" s="32" t="s">
        <v>59</v>
      </c>
      <c r="B516" s="32" t="s">
        <v>59</v>
      </c>
      <c r="C516" s="32" t="s">
        <v>59</v>
      </c>
      <c r="D516" s="32" t="s">
        <v>620</v>
      </c>
      <c r="E516" s="32" t="s">
        <v>112</v>
      </c>
      <c r="F516" s="32" t="s">
        <v>621</v>
      </c>
      <c r="G516" s="33">
        <v>134822</v>
      </c>
      <c r="H516" s="33">
        <v>46351.59</v>
      </c>
      <c r="I516" s="10">
        <f t="shared" si="8"/>
        <v>0.34379841568883412</v>
      </c>
    </row>
    <row r="517" spans="1:9" ht="33.9" customHeight="1" x14ac:dyDescent="0.3">
      <c r="A517" s="32" t="s">
        <v>59</v>
      </c>
      <c r="B517" s="32" t="s">
        <v>59</v>
      </c>
      <c r="C517" s="32" t="s">
        <v>59</v>
      </c>
      <c r="D517" s="32" t="s">
        <v>483</v>
      </c>
      <c r="E517" s="32" t="s">
        <v>112</v>
      </c>
      <c r="F517" s="32" t="s">
        <v>484</v>
      </c>
      <c r="G517" s="33">
        <v>39088</v>
      </c>
      <c r="H517" s="33">
        <v>32190.48</v>
      </c>
      <c r="I517" s="10">
        <f t="shared" si="8"/>
        <v>0.82353868194842406</v>
      </c>
    </row>
    <row r="518" spans="1:9" ht="33.9" customHeight="1" x14ac:dyDescent="0.3">
      <c r="A518" s="32"/>
      <c r="B518" s="32"/>
      <c r="C518" s="32" t="s">
        <v>642</v>
      </c>
      <c r="D518" s="32"/>
      <c r="E518" s="32"/>
      <c r="F518" s="32" t="s">
        <v>643</v>
      </c>
      <c r="G518" s="33">
        <v>946496</v>
      </c>
      <c r="H518" s="33">
        <v>734067.5</v>
      </c>
      <c r="I518" s="10">
        <f t="shared" si="8"/>
        <v>0.77556323534383664</v>
      </c>
    </row>
    <row r="519" spans="1:9" ht="66" customHeight="1" x14ac:dyDescent="0.3">
      <c r="A519" s="32" t="s">
        <v>59</v>
      </c>
      <c r="B519" s="32" t="s">
        <v>59</v>
      </c>
      <c r="C519" s="32" t="s">
        <v>59</v>
      </c>
      <c r="D519" s="32" t="s">
        <v>392</v>
      </c>
      <c r="E519" s="32" t="s">
        <v>104</v>
      </c>
      <c r="F519" s="32" t="s">
        <v>644</v>
      </c>
      <c r="G519" s="33">
        <v>946496</v>
      </c>
      <c r="H519" s="33">
        <v>734067.5</v>
      </c>
      <c r="I519" s="10">
        <f t="shared" si="8"/>
        <v>0.77556323534383664</v>
      </c>
    </row>
    <row r="520" spans="1:9" ht="49.95" customHeight="1" x14ac:dyDescent="0.3">
      <c r="A520" s="32"/>
      <c r="B520" s="32"/>
      <c r="C520" s="32" t="s">
        <v>645</v>
      </c>
      <c r="D520" s="32"/>
      <c r="E520" s="32"/>
      <c r="F520" s="32" t="s">
        <v>646</v>
      </c>
      <c r="G520" s="33">
        <v>91898</v>
      </c>
      <c r="H520" s="33">
        <v>71272.600000000006</v>
      </c>
      <c r="I520" s="10">
        <f t="shared" si="8"/>
        <v>0.77556203617053698</v>
      </c>
    </row>
    <row r="521" spans="1:9" ht="66" customHeight="1" x14ac:dyDescent="0.3">
      <c r="A521" s="32" t="s">
        <v>59</v>
      </c>
      <c r="B521" s="32" t="s">
        <v>59</v>
      </c>
      <c r="C521" s="32" t="s">
        <v>59</v>
      </c>
      <c r="D521" s="32" t="s">
        <v>392</v>
      </c>
      <c r="E521" s="32" t="s">
        <v>112</v>
      </c>
      <c r="F521" s="32" t="s">
        <v>644</v>
      </c>
      <c r="G521" s="33">
        <v>91898</v>
      </c>
      <c r="H521" s="33">
        <v>71272.600000000006</v>
      </c>
      <c r="I521" s="10">
        <f t="shared" si="8"/>
        <v>0.77556203617053698</v>
      </c>
    </row>
    <row r="522" spans="1:9" ht="17.7" customHeight="1" x14ac:dyDescent="0.3">
      <c r="A522" s="32"/>
      <c r="B522" s="32"/>
      <c r="C522" s="32" t="s">
        <v>491</v>
      </c>
      <c r="D522" s="32"/>
      <c r="E522" s="32"/>
      <c r="F522" s="32" t="s">
        <v>492</v>
      </c>
      <c r="G522" s="33">
        <v>8296</v>
      </c>
      <c r="H522" s="33">
        <v>8296</v>
      </c>
      <c r="I522" s="10">
        <f t="shared" si="8"/>
        <v>1</v>
      </c>
    </row>
    <row r="523" spans="1:9" ht="17.7" customHeight="1" x14ac:dyDescent="0.3">
      <c r="A523" s="32" t="s">
        <v>59</v>
      </c>
      <c r="B523" s="32" t="s">
        <v>59</v>
      </c>
      <c r="C523" s="32" t="s">
        <v>59</v>
      </c>
      <c r="D523" s="32" t="s">
        <v>532</v>
      </c>
      <c r="E523" s="32" t="s">
        <v>250</v>
      </c>
      <c r="F523" s="32" t="s">
        <v>533</v>
      </c>
      <c r="G523" s="33">
        <v>96</v>
      </c>
      <c r="H523" s="33">
        <v>96</v>
      </c>
      <c r="I523" s="10">
        <f t="shared" si="8"/>
        <v>1</v>
      </c>
    </row>
    <row r="524" spans="1:9" ht="17.7" customHeight="1" x14ac:dyDescent="0.3">
      <c r="A524" s="32" t="s">
        <v>59</v>
      </c>
      <c r="B524" s="32" t="s">
        <v>59</v>
      </c>
      <c r="C524" s="32" t="s">
        <v>59</v>
      </c>
      <c r="D524" s="32" t="s">
        <v>622</v>
      </c>
      <c r="E524" s="32" t="s">
        <v>250</v>
      </c>
      <c r="F524" s="32" t="s">
        <v>623</v>
      </c>
      <c r="G524" s="33">
        <v>8200</v>
      </c>
      <c r="H524" s="33">
        <v>8200</v>
      </c>
      <c r="I524" s="10">
        <f t="shared" si="8"/>
        <v>1</v>
      </c>
    </row>
    <row r="525" spans="1:9" ht="33.9" customHeight="1" x14ac:dyDescent="0.3">
      <c r="A525" s="32"/>
      <c r="B525" s="32"/>
      <c r="C525" s="32" t="s">
        <v>497</v>
      </c>
      <c r="D525" s="32"/>
      <c r="E525" s="32"/>
      <c r="F525" s="32" t="s">
        <v>498</v>
      </c>
      <c r="G525" s="33">
        <v>818203</v>
      </c>
      <c r="H525" s="33">
        <v>818200.79</v>
      </c>
      <c r="I525" s="10">
        <f t="shared" si="8"/>
        <v>0.99999729895881584</v>
      </c>
    </row>
    <row r="526" spans="1:9" ht="33.9" customHeight="1" x14ac:dyDescent="0.3">
      <c r="A526" s="32" t="s">
        <v>59</v>
      </c>
      <c r="B526" s="32" t="s">
        <v>59</v>
      </c>
      <c r="C526" s="32" t="s">
        <v>59</v>
      </c>
      <c r="D526" s="32" t="s">
        <v>534</v>
      </c>
      <c r="E526" s="32" t="s">
        <v>250</v>
      </c>
      <c r="F526" s="32" t="s">
        <v>535</v>
      </c>
      <c r="G526" s="33">
        <v>622251</v>
      </c>
      <c r="H526" s="33">
        <v>622250.37</v>
      </c>
      <c r="I526" s="10">
        <f t="shared" si="8"/>
        <v>0.99999898754682592</v>
      </c>
    </row>
    <row r="527" spans="1:9" ht="33.9" customHeight="1" x14ac:dyDescent="0.3">
      <c r="A527" s="32" t="s">
        <v>59</v>
      </c>
      <c r="B527" s="32" t="s">
        <v>59</v>
      </c>
      <c r="C527" s="32" t="s">
        <v>59</v>
      </c>
      <c r="D527" s="32" t="s">
        <v>536</v>
      </c>
      <c r="E527" s="32" t="s">
        <v>250</v>
      </c>
      <c r="F527" s="32" t="s">
        <v>537</v>
      </c>
      <c r="G527" s="33">
        <v>63966</v>
      </c>
      <c r="H527" s="33">
        <v>63965.73</v>
      </c>
      <c r="I527" s="10">
        <f t="shared" si="8"/>
        <v>0.99999577900759784</v>
      </c>
    </row>
    <row r="528" spans="1:9" ht="33.9" customHeight="1" x14ac:dyDescent="0.3">
      <c r="A528" s="32" t="s">
        <v>59</v>
      </c>
      <c r="B528" s="32" t="s">
        <v>59</v>
      </c>
      <c r="C528" s="32" t="s">
        <v>59</v>
      </c>
      <c r="D528" s="32" t="s">
        <v>538</v>
      </c>
      <c r="E528" s="32" t="s">
        <v>250</v>
      </c>
      <c r="F528" s="32" t="s">
        <v>539</v>
      </c>
      <c r="G528" s="33">
        <v>117445</v>
      </c>
      <c r="H528" s="33">
        <v>117444.07</v>
      </c>
      <c r="I528" s="10">
        <f t="shared" si="8"/>
        <v>0.99999208139980422</v>
      </c>
    </row>
    <row r="529" spans="1:9" ht="33.9" customHeight="1" x14ac:dyDescent="0.3">
      <c r="A529" s="32" t="s">
        <v>59</v>
      </c>
      <c r="B529" s="32" t="s">
        <v>59</v>
      </c>
      <c r="C529" s="32" t="s">
        <v>59</v>
      </c>
      <c r="D529" s="32" t="s">
        <v>540</v>
      </c>
      <c r="E529" s="32" t="s">
        <v>250</v>
      </c>
      <c r="F529" s="32" t="s">
        <v>541</v>
      </c>
      <c r="G529" s="33">
        <v>11741</v>
      </c>
      <c r="H529" s="33">
        <v>11740.62</v>
      </c>
      <c r="I529" s="10">
        <f t="shared" si="8"/>
        <v>0.99996763478409001</v>
      </c>
    </row>
    <row r="530" spans="1:9" ht="17.7" customHeight="1" x14ac:dyDescent="0.3">
      <c r="A530" s="32" t="s">
        <v>59</v>
      </c>
      <c r="B530" s="32" t="s">
        <v>59</v>
      </c>
      <c r="C530" s="32" t="s">
        <v>59</v>
      </c>
      <c r="D530" s="32" t="s">
        <v>499</v>
      </c>
      <c r="E530" s="32" t="s">
        <v>250</v>
      </c>
      <c r="F530" s="32" t="s">
        <v>500</v>
      </c>
      <c r="G530" s="33">
        <v>2800</v>
      </c>
      <c r="H530" s="33">
        <v>2800</v>
      </c>
      <c r="I530" s="10">
        <f t="shared" si="8"/>
        <v>1</v>
      </c>
    </row>
    <row r="531" spans="1:9" ht="49.95" customHeight="1" x14ac:dyDescent="0.3">
      <c r="A531" s="32"/>
      <c r="B531" s="32"/>
      <c r="C531" s="32" t="s">
        <v>638</v>
      </c>
      <c r="D531" s="32"/>
      <c r="E531" s="32"/>
      <c r="F531" s="32" t="s">
        <v>639</v>
      </c>
      <c r="G531" s="33">
        <v>134264</v>
      </c>
      <c r="H531" s="33">
        <v>108980.44</v>
      </c>
      <c r="I531" s="10">
        <f t="shared" si="8"/>
        <v>0.81168771971637965</v>
      </c>
    </row>
    <row r="532" spans="1:9" ht="33.9" customHeight="1" x14ac:dyDescent="0.3">
      <c r="A532" s="32" t="s">
        <v>59</v>
      </c>
      <c r="B532" s="32" t="s">
        <v>59</v>
      </c>
      <c r="C532" s="32" t="s">
        <v>59</v>
      </c>
      <c r="D532" s="32" t="s">
        <v>534</v>
      </c>
      <c r="E532" s="32" t="s">
        <v>104</v>
      </c>
      <c r="F532" s="32" t="s">
        <v>535</v>
      </c>
      <c r="G532" s="33">
        <v>65628</v>
      </c>
      <c r="H532" s="33">
        <v>54835.839999999997</v>
      </c>
      <c r="I532" s="10">
        <f t="shared" si="8"/>
        <v>0.8355555555555555</v>
      </c>
    </row>
    <row r="533" spans="1:9" ht="33.9" customHeight="1" x14ac:dyDescent="0.3">
      <c r="A533" s="32" t="s">
        <v>59</v>
      </c>
      <c r="B533" s="32" t="s">
        <v>59</v>
      </c>
      <c r="C533" s="32" t="s">
        <v>59</v>
      </c>
      <c r="D533" s="32" t="s">
        <v>538</v>
      </c>
      <c r="E533" s="32" t="s">
        <v>104</v>
      </c>
      <c r="F533" s="32" t="s">
        <v>539</v>
      </c>
      <c r="G533" s="33">
        <v>12214</v>
      </c>
      <c r="H533" s="33">
        <v>9376.9500000000007</v>
      </c>
      <c r="I533" s="10">
        <f t="shared" si="8"/>
        <v>0.76772146716882272</v>
      </c>
    </row>
    <row r="534" spans="1:9" ht="33.9" customHeight="1" x14ac:dyDescent="0.3">
      <c r="A534" s="32" t="s">
        <v>59</v>
      </c>
      <c r="B534" s="32" t="s">
        <v>59</v>
      </c>
      <c r="C534" s="32" t="s">
        <v>59</v>
      </c>
      <c r="D534" s="32" t="s">
        <v>540</v>
      </c>
      <c r="E534" s="32" t="s">
        <v>104</v>
      </c>
      <c r="F534" s="32" t="s">
        <v>541</v>
      </c>
      <c r="G534" s="33">
        <v>1732</v>
      </c>
      <c r="H534" s="33">
        <v>878.93</v>
      </c>
      <c r="I534" s="10">
        <f t="shared" si="8"/>
        <v>0.50746535796766745</v>
      </c>
    </row>
    <row r="535" spans="1:9" ht="33.9" customHeight="1" x14ac:dyDescent="0.3">
      <c r="A535" s="32" t="s">
        <v>59</v>
      </c>
      <c r="B535" s="32" t="s">
        <v>59</v>
      </c>
      <c r="C535" s="32" t="s">
        <v>59</v>
      </c>
      <c r="D535" s="32" t="s">
        <v>499</v>
      </c>
      <c r="E535" s="32" t="s">
        <v>104</v>
      </c>
      <c r="F535" s="32" t="s">
        <v>500</v>
      </c>
      <c r="G535" s="33">
        <v>54690</v>
      </c>
      <c r="H535" s="33">
        <v>43888.72</v>
      </c>
      <c r="I535" s="10">
        <f t="shared" si="8"/>
        <v>0.80249990857560805</v>
      </c>
    </row>
    <row r="536" spans="1:9" ht="49.95" customHeight="1" x14ac:dyDescent="0.3">
      <c r="A536" s="32"/>
      <c r="B536" s="32"/>
      <c r="C536" s="32" t="s">
        <v>640</v>
      </c>
      <c r="D536" s="32"/>
      <c r="E536" s="32"/>
      <c r="F536" s="32" t="s">
        <v>641</v>
      </c>
      <c r="G536" s="33">
        <v>13036</v>
      </c>
      <c r="H536" s="33">
        <v>10581.24</v>
      </c>
      <c r="I536" s="10">
        <f t="shared" si="8"/>
        <v>0.81169377109542806</v>
      </c>
    </row>
    <row r="537" spans="1:9" ht="33.9" customHeight="1" x14ac:dyDescent="0.3">
      <c r="A537" s="32" t="s">
        <v>59</v>
      </c>
      <c r="B537" s="32" t="s">
        <v>59</v>
      </c>
      <c r="C537" s="32" t="s">
        <v>59</v>
      </c>
      <c r="D537" s="32" t="s">
        <v>534</v>
      </c>
      <c r="E537" s="32" t="s">
        <v>112</v>
      </c>
      <c r="F537" s="32" t="s">
        <v>535</v>
      </c>
      <c r="G537" s="33">
        <v>6372</v>
      </c>
      <c r="H537" s="33">
        <v>5324.16</v>
      </c>
      <c r="I537" s="10">
        <f t="shared" si="8"/>
        <v>0.8355555555555555</v>
      </c>
    </row>
    <row r="538" spans="1:9" ht="33.9" customHeight="1" x14ac:dyDescent="0.3">
      <c r="A538" s="32" t="s">
        <v>59</v>
      </c>
      <c r="B538" s="32" t="s">
        <v>59</v>
      </c>
      <c r="C538" s="32" t="s">
        <v>59</v>
      </c>
      <c r="D538" s="32" t="s">
        <v>538</v>
      </c>
      <c r="E538" s="32" t="s">
        <v>112</v>
      </c>
      <c r="F538" s="32" t="s">
        <v>539</v>
      </c>
      <c r="G538" s="33">
        <v>1186</v>
      </c>
      <c r="H538" s="33">
        <v>910.41</v>
      </c>
      <c r="I538" s="10">
        <f t="shared" si="8"/>
        <v>0.76763069139966267</v>
      </c>
    </row>
    <row r="539" spans="1:9" ht="33.9" customHeight="1" x14ac:dyDescent="0.3">
      <c r="A539" s="32" t="s">
        <v>59</v>
      </c>
      <c r="B539" s="32" t="s">
        <v>59</v>
      </c>
      <c r="C539" s="32" t="s">
        <v>59</v>
      </c>
      <c r="D539" s="32" t="s">
        <v>540</v>
      </c>
      <c r="E539" s="32" t="s">
        <v>112</v>
      </c>
      <c r="F539" s="32" t="s">
        <v>541</v>
      </c>
      <c r="G539" s="33">
        <v>168</v>
      </c>
      <c r="H539" s="33">
        <v>85.39</v>
      </c>
      <c r="I539" s="10">
        <f t="shared" si="8"/>
        <v>0.50827380952380952</v>
      </c>
    </row>
    <row r="540" spans="1:9" ht="33.9" customHeight="1" x14ac:dyDescent="0.3">
      <c r="A540" s="32" t="s">
        <v>59</v>
      </c>
      <c r="B540" s="32" t="s">
        <v>59</v>
      </c>
      <c r="C540" s="32" t="s">
        <v>59</v>
      </c>
      <c r="D540" s="32" t="s">
        <v>499</v>
      </c>
      <c r="E540" s="32" t="s">
        <v>112</v>
      </c>
      <c r="F540" s="32" t="s">
        <v>500</v>
      </c>
      <c r="G540" s="33">
        <v>5310</v>
      </c>
      <c r="H540" s="33">
        <v>4261.28</v>
      </c>
      <c r="I540" s="10">
        <f t="shared" si="8"/>
        <v>0.80250094161958563</v>
      </c>
    </row>
    <row r="541" spans="1:9" ht="33.9" customHeight="1" x14ac:dyDescent="0.3">
      <c r="A541" s="7"/>
      <c r="B541" s="7" t="s">
        <v>404</v>
      </c>
      <c r="C541" s="7"/>
      <c r="D541" s="7"/>
      <c r="E541" s="7"/>
      <c r="F541" s="7" t="s">
        <v>405</v>
      </c>
      <c r="G541" s="31">
        <v>615532</v>
      </c>
      <c r="H541" s="31">
        <v>615527.56000000006</v>
      </c>
      <c r="I541" s="10">
        <f t="shared" si="8"/>
        <v>0.99999278672757885</v>
      </c>
    </row>
    <row r="542" spans="1:9" ht="33.9" customHeight="1" x14ac:dyDescent="0.3">
      <c r="A542" s="32"/>
      <c r="B542" s="32"/>
      <c r="C542" s="32" t="s">
        <v>481</v>
      </c>
      <c r="D542" s="32"/>
      <c r="E542" s="32"/>
      <c r="F542" s="32" t="s">
        <v>482</v>
      </c>
      <c r="G542" s="33">
        <v>41557</v>
      </c>
      <c r="H542" s="33">
        <v>41557</v>
      </c>
      <c r="I542" s="10">
        <f t="shared" si="8"/>
        <v>1</v>
      </c>
    </row>
    <row r="543" spans="1:9" ht="17.7" customHeight="1" x14ac:dyDescent="0.3">
      <c r="A543" s="32" t="s">
        <v>59</v>
      </c>
      <c r="B543" s="32" t="s">
        <v>59</v>
      </c>
      <c r="C543" s="32" t="s">
        <v>59</v>
      </c>
      <c r="D543" s="32" t="s">
        <v>504</v>
      </c>
      <c r="E543" s="32" t="s">
        <v>250</v>
      </c>
      <c r="F543" s="32" t="s">
        <v>505</v>
      </c>
      <c r="G543" s="33">
        <v>5000</v>
      </c>
      <c r="H543" s="33">
        <v>5000</v>
      </c>
      <c r="I543" s="10">
        <f t="shared" si="8"/>
        <v>1</v>
      </c>
    </row>
    <row r="544" spans="1:9" ht="17.7" customHeight="1" x14ac:dyDescent="0.3">
      <c r="A544" s="32" t="s">
        <v>59</v>
      </c>
      <c r="B544" s="32" t="s">
        <v>59</v>
      </c>
      <c r="C544" s="32" t="s">
        <v>59</v>
      </c>
      <c r="D544" s="32" t="s">
        <v>508</v>
      </c>
      <c r="E544" s="32" t="s">
        <v>250</v>
      </c>
      <c r="F544" s="32" t="s">
        <v>509</v>
      </c>
      <c r="G544" s="33">
        <v>8500</v>
      </c>
      <c r="H544" s="33">
        <v>8500</v>
      </c>
      <c r="I544" s="10">
        <f t="shared" si="8"/>
        <v>1</v>
      </c>
    </row>
    <row r="545" spans="1:9" ht="17.7" customHeight="1" x14ac:dyDescent="0.3">
      <c r="A545" s="32" t="s">
        <v>59</v>
      </c>
      <c r="B545" s="32" t="s">
        <v>59</v>
      </c>
      <c r="C545" s="32" t="s">
        <v>59</v>
      </c>
      <c r="D545" s="32" t="s">
        <v>510</v>
      </c>
      <c r="E545" s="32" t="s">
        <v>250</v>
      </c>
      <c r="F545" s="32" t="s">
        <v>511</v>
      </c>
      <c r="G545" s="33">
        <v>3000</v>
      </c>
      <c r="H545" s="33">
        <v>3000</v>
      </c>
      <c r="I545" s="10">
        <f t="shared" si="8"/>
        <v>1</v>
      </c>
    </row>
    <row r="546" spans="1:9" ht="17.7" customHeight="1" x14ac:dyDescent="0.3">
      <c r="A546" s="32" t="s">
        <v>59</v>
      </c>
      <c r="B546" s="32" t="s">
        <v>59</v>
      </c>
      <c r="C546" s="32" t="s">
        <v>59</v>
      </c>
      <c r="D546" s="32" t="s">
        <v>512</v>
      </c>
      <c r="E546" s="32" t="s">
        <v>250</v>
      </c>
      <c r="F546" s="32" t="s">
        <v>513</v>
      </c>
      <c r="G546" s="33">
        <v>600</v>
      </c>
      <c r="H546" s="33">
        <v>600</v>
      </c>
      <c r="I546" s="10">
        <f t="shared" si="8"/>
        <v>1</v>
      </c>
    </row>
    <row r="547" spans="1:9" ht="17.7" customHeight="1" x14ac:dyDescent="0.3">
      <c r="A547" s="32" t="s">
        <v>59</v>
      </c>
      <c r="B547" s="32" t="s">
        <v>59</v>
      </c>
      <c r="C547" s="32" t="s">
        <v>59</v>
      </c>
      <c r="D547" s="32" t="s">
        <v>483</v>
      </c>
      <c r="E547" s="32" t="s">
        <v>250</v>
      </c>
      <c r="F547" s="32" t="s">
        <v>484</v>
      </c>
      <c r="G547" s="33">
        <v>5500</v>
      </c>
      <c r="H547" s="33">
        <v>5500</v>
      </c>
      <c r="I547" s="10">
        <f t="shared" si="8"/>
        <v>1</v>
      </c>
    </row>
    <row r="548" spans="1:9" ht="17.7" customHeight="1" x14ac:dyDescent="0.3">
      <c r="A548" s="32" t="s">
        <v>59</v>
      </c>
      <c r="B548" s="32" t="s">
        <v>59</v>
      </c>
      <c r="C548" s="32" t="s">
        <v>59</v>
      </c>
      <c r="D548" s="32" t="s">
        <v>514</v>
      </c>
      <c r="E548" s="32" t="s">
        <v>250</v>
      </c>
      <c r="F548" s="32" t="s">
        <v>515</v>
      </c>
      <c r="G548" s="33">
        <v>900</v>
      </c>
      <c r="H548" s="33">
        <v>900</v>
      </c>
      <c r="I548" s="10">
        <f t="shared" si="8"/>
        <v>1</v>
      </c>
    </row>
    <row r="549" spans="1:9" ht="17.7" customHeight="1" x14ac:dyDescent="0.3">
      <c r="A549" s="32" t="s">
        <v>59</v>
      </c>
      <c r="B549" s="32" t="s">
        <v>59</v>
      </c>
      <c r="C549" s="32" t="s">
        <v>59</v>
      </c>
      <c r="D549" s="32" t="s">
        <v>516</v>
      </c>
      <c r="E549" s="32" t="s">
        <v>250</v>
      </c>
      <c r="F549" s="32" t="s">
        <v>517</v>
      </c>
      <c r="G549" s="33">
        <v>1200</v>
      </c>
      <c r="H549" s="33">
        <v>1200</v>
      </c>
      <c r="I549" s="10">
        <f t="shared" si="8"/>
        <v>1</v>
      </c>
    </row>
    <row r="550" spans="1:9" ht="17.7" customHeight="1" x14ac:dyDescent="0.3">
      <c r="A550" s="32" t="s">
        <v>59</v>
      </c>
      <c r="B550" s="32" t="s">
        <v>59</v>
      </c>
      <c r="C550" s="32" t="s">
        <v>59</v>
      </c>
      <c r="D550" s="32" t="s">
        <v>520</v>
      </c>
      <c r="E550" s="32" t="s">
        <v>250</v>
      </c>
      <c r="F550" s="32" t="s">
        <v>521</v>
      </c>
      <c r="G550" s="33">
        <v>16157</v>
      </c>
      <c r="H550" s="33">
        <v>16157</v>
      </c>
      <c r="I550" s="10">
        <f t="shared" si="8"/>
        <v>1</v>
      </c>
    </row>
    <row r="551" spans="1:9" ht="17.7" customHeight="1" x14ac:dyDescent="0.3">
      <c r="A551" s="32" t="s">
        <v>59</v>
      </c>
      <c r="B551" s="32" t="s">
        <v>59</v>
      </c>
      <c r="C551" s="32" t="s">
        <v>59</v>
      </c>
      <c r="D551" s="32" t="s">
        <v>524</v>
      </c>
      <c r="E551" s="32" t="s">
        <v>250</v>
      </c>
      <c r="F551" s="32" t="s">
        <v>525</v>
      </c>
      <c r="G551" s="33">
        <v>700</v>
      </c>
      <c r="H551" s="33">
        <v>700</v>
      </c>
      <c r="I551" s="10">
        <f t="shared" si="8"/>
        <v>1</v>
      </c>
    </row>
    <row r="552" spans="1:9" ht="49.95" customHeight="1" x14ac:dyDescent="0.3">
      <c r="A552" s="32"/>
      <c r="B552" s="32"/>
      <c r="C552" s="32" t="s">
        <v>550</v>
      </c>
      <c r="D552" s="32"/>
      <c r="E552" s="32"/>
      <c r="F552" s="32" t="s">
        <v>551</v>
      </c>
      <c r="G552" s="33">
        <v>82475</v>
      </c>
      <c r="H552" s="33">
        <v>82473.490000000005</v>
      </c>
      <c r="I552" s="10">
        <f t="shared" si="8"/>
        <v>0.99998169142164295</v>
      </c>
    </row>
    <row r="553" spans="1:9" ht="17.7" customHeight="1" x14ac:dyDescent="0.3">
      <c r="A553" s="32" t="s">
        <v>59</v>
      </c>
      <c r="B553" s="32" t="s">
        <v>59</v>
      </c>
      <c r="C553" s="32" t="s">
        <v>59</v>
      </c>
      <c r="D553" s="32" t="s">
        <v>504</v>
      </c>
      <c r="E553" s="32" t="s">
        <v>24</v>
      </c>
      <c r="F553" s="32" t="s">
        <v>505</v>
      </c>
      <c r="G553" s="33">
        <v>10888</v>
      </c>
      <c r="H553" s="33">
        <v>10888</v>
      </c>
      <c r="I553" s="10">
        <f t="shared" si="8"/>
        <v>1</v>
      </c>
    </row>
    <row r="554" spans="1:9" ht="33.9" customHeight="1" x14ac:dyDescent="0.3">
      <c r="A554" s="32" t="s">
        <v>59</v>
      </c>
      <c r="B554" s="32" t="s">
        <v>59</v>
      </c>
      <c r="C554" s="32" t="s">
        <v>59</v>
      </c>
      <c r="D554" s="32" t="s">
        <v>483</v>
      </c>
      <c r="E554" s="32" t="s">
        <v>24</v>
      </c>
      <c r="F554" s="32" t="s">
        <v>484</v>
      </c>
      <c r="G554" s="33">
        <v>44805</v>
      </c>
      <c r="H554" s="33">
        <v>44804.51</v>
      </c>
      <c r="I554" s="10">
        <f t="shared" si="8"/>
        <v>0.99998906372056695</v>
      </c>
    </row>
    <row r="555" spans="1:9" ht="17.7" customHeight="1" x14ac:dyDescent="0.3">
      <c r="A555" s="32" t="s">
        <v>59</v>
      </c>
      <c r="B555" s="32" t="s">
        <v>59</v>
      </c>
      <c r="C555" s="32" t="s">
        <v>59</v>
      </c>
      <c r="D555" s="32" t="s">
        <v>516</v>
      </c>
      <c r="E555" s="32" t="s">
        <v>24</v>
      </c>
      <c r="F555" s="32" t="s">
        <v>517</v>
      </c>
      <c r="G555" s="33">
        <v>181</v>
      </c>
      <c r="H555" s="33">
        <v>181</v>
      </c>
      <c r="I555" s="10">
        <f t="shared" si="8"/>
        <v>1</v>
      </c>
    </row>
    <row r="556" spans="1:9" ht="33.9" customHeight="1" x14ac:dyDescent="0.3">
      <c r="A556" s="32" t="s">
        <v>59</v>
      </c>
      <c r="B556" s="32" t="s">
        <v>59</v>
      </c>
      <c r="C556" s="32" t="s">
        <v>59</v>
      </c>
      <c r="D556" s="32" t="s">
        <v>572</v>
      </c>
      <c r="E556" s="32" t="s">
        <v>24</v>
      </c>
      <c r="F556" s="32" t="s">
        <v>573</v>
      </c>
      <c r="G556" s="33">
        <v>6337</v>
      </c>
      <c r="H556" s="33">
        <v>6336.43</v>
      </c>
      <c r="I556" s="10">
        <f t="shared" si="8"/>
        <v>0.99991005207511441</v>
      </c>
    </row>
    <row r="557" spans="1:9" ht="17.7" customHeight="1" x14ac:dyDescent="0.3">
      <c r="A557" s="32" t="s">
        <v>59</v>
      </c>
      <c r="B557" s="32" t="s">
        <v>59</v>
      </c>
      <c r="C557" s="32" t="s">
        <v>59</v>
      </c>
      <c r="D557" s="32" t="s">
        <v>518</v>
      </c>
      <c r="E557" s="32" t="s">
        <v>24</v>
      </c>
      <c r="F557" s="32" t="s">
        <v>519</v>
      </c>
      <c r="G557" s="33">
        <v>385</v>
      </c>
      <c r="H557" s="33">
        <v>385</v>
      </c>
      <c r="I557" s="10">
        <f t="shared" si="8"/>
        <v>1</v>
      </c>
    </row>
    <row r="558" spans="1:9" ht="33.9" customHeight="1" x14ac:dyDescent="0.3">
      <c r="A558" s="32" t="s">
        <v>59</v>
      </c>
      <c r="B558" s="32" t="s">
        <v>59</v>
      </c>
      <c r="C558" s="32" t="s">
        <v>59</v>
      </c>
      <c r="D558" s="32" t="s">
        <v>528</v>
      </c>
      <c r="E558" s="32" t="s">
        <v>24</v>
      </c>
      <c r="F558" s="32" t="s">
        <v>529</v>
      </c>
      <c r="G558" s="33">
        <v>19879</v>
      </c>
      <c r="H558" s="33">
        <v>19878.55</v>
      </c>
      <c r="I558" s="10">
        <f t="shared" si="8"/>
        <v>0.99997736304643092</v>
      </c>
    </row>
    <row r="559" spans="1:9" ht="17.7" customHeight="1" x14ac:dyDescent="0.3">
      <c r="A559" s="32"/>
      <c r="B559" s="32"/>
      <c r="C559" s="32" t="s">
        <v>491</v>
      </c>
      <c r="D559" s="32"/>
      <c r="E559" s="32"/>
      <c r="F559" s="32" t="s">
        <v>492</v>
      </c>
      <c r="G559" s="33">
        <v>2000</v>
      </c>
      <c r="H559" s="33">
        <v>2000</v>
      </c>
      <c r="I559" s="10">
        <f t="shared" si="8"/>
        <v>1</v>
      </c>
    </row>
    <row r="560" spans="1:9" ht="17.7" customHeight="1" x14ac:dyDescent="0.3">
      <c r="A560" s="32" t="s">
        <v>59</v>
      </c>
      <c r="B560" s="32" t="s">
        <v>59</v>
      </c>
      <c r="C560" s="32" t="s">
        <v>59</v>
      </c>
      <c r="D560" s="32" t="s">
        <v>532</v>
      </c>
      <c r="E560" s="32" t="s">
        <v>250</v>
      </c>
      <c r="F560" s="32" t="s">
        <v>533</v>
      </c>
      <c r="G560" s="33">
        <v>1000</v>
      </c>
      <c r="H560" s="33">
        <v>1000</v>
      </c>
      <c r="I560" s="10">
        <f t="shared" si="8"/>
        <v>1</v>
      </c>
    </row>
    <row r="561" spans="1:9" ht="17.7" customHeight="1" x14ac:dyDescent="0.3">
      <c r="A561" s="32" t="s">
        <v>59</v>
      </c>
      <c r="B561" s="32" t="s">
        <v>59</v>
      </c>
      <c r="C561" s="32" t="s">
        <v>59</v>
      </c>
      <c r="D561" s="32" t="s">
        <v>622</v>
      </c>
      <c r="E561" s="32" t="s">
        <v>250</v>
      </c>
      <c r="F561" s="32" t="s">
        <v>623</v>
      </c>
      <c r="G561" s="33">
        <v>1000</v>
      </c>
      <c r="H561" s="33">
        <v>1000</v>
      </c>
      <c r="I561" s="10">
        <f t="shared" si="8"/>
        <v>1</v>
      </c>
    </row>
    <row r="562" spans="1:9" ht="33.9" customHeight="1" x14ac:dyDescent="0.3">
      <c r="A562" s="32"/>
      <c r="B562" s="32"/>
      <c r="C562" s="32" t="s">
        <v>497</v>
      </c>
      <c r="D562" s="32"/>
      <c r="E562" s="32"/>
      <c r="F562" s="32" t="s">
        <v>498</v>
      </c>
      <c r="G562" s="33">
        <v>483219</v>
      </c>
      <c r="H562" s="33">
        <v>483216.55</v>
      </c>
      <c r="I562" s="10">
        <f t="shared" si="8"/>
        <v>0.9999949298351265</v>
      </c>
    </row>
    <row r="563" spans="1:9" ht="33.9" customHeight="1" x14ac:dyDescent="0.3">
      <c r="A563" s="32" t="s">
        <v>59</v>
      </c>
      <c r="B563" s="32" t="s">
        <v>59</v>
      </c>
      <c r="C563" s="32" t="s">
        <v>59</v>
      </c>
      <c r="D563" s="32" t="s">
        <v>534</v>
      </c>
      <c r="E563" s="32" t="s">
        <v>250</v>
      </c>
      <c r="F563" s="32" t="s">
        <v>535</v>
      </c>
      <c r="G563" s="33">
        <v>377496</v>
      </c>
      <c r="H563" s="33">
        <v>377495.86</v>
      </c>
      <c r="I563" s="10">
        <f t="shared" si="8"/>
        <v>0.99999962913514306</v>
      </c>
    </row>
    <row r="564" spans="1:9" ht="33.9" customHeight="1" x14ac:dyDescent="0.3">
      <c r="A564" s="32" t="s">
        <v>59</v>
      </c>
      <c r="B564" s="32" t="s">
        <v>59</v>
      </c>
      <c r="C564" s="32" t="s">
        <v>59</v>
      </c>
      <c r="D564" s="32" t="s">
        <v>536</v>
      </c>
      <c r="E564" s="32" t="s">
        <v>250</v>
      </c>
      <c r="F564" s="32" t="s">
        <v>537</v>
      </c>
      <c r="G564" s="33">
        <v>23992</v>
      </c>
      <c r="H564" s="33">
        <v>23991.22</v>
      </c>
      <c r="I564" s="10">
        <f t="shared" si="8"/>
        <v>0.99996748916305445</v>
      </c>
    </row>
    <row r="565" spans="1:9" ht="33.9" customHeight="1" x14ac:dyDescent="0.3">
      <c r="A565" s="32" t="s">
        <v>59</v>
      </c>
      <c r="B565" s="32" t="s">
        <v>59</v>
      </c>
      <c r="C565" s="32" t="s">
        <v>59</v>
      </c>
      <c r="D565" s="32" t="s">
        <v>538</v>
      </c>
      <c r="E565" s="32" t="s">
        <v>250</v>
      </c>
      <c r="F565" s="32" t="s">
        <v>539</v>
      </c>
      <c r="G565" s="33">
        <v>67322</v>
      </c>
      <c r="H565" s="33">
        <v>67321.78</v>
      </c>
      <c r="I565" s="10">
        <f t="shared" si="8"/>
        <v>0.99999673212322859</v>
      </c>
    </row>
    <row r="566" spans="1:9" ht="33.9" customHeight="1" x14ac:dyDescent="0.3">
      <c r="A566" s="32" t="s">
        <v>59</v>
      </c>
      <c r="B566" s="32" t="s">
        <v>59</v>
      </c>
      <c r="C566" s="32" t="s">
        <v>59</v>
      </c>
      <c r="D566" s="32" t="s">
        <v>540</v>
      </c>
      <c r="E566" s="32" t="s">
        <v>250</v>
      </c>
      <c r="F566" s="32" t="s">
        <v>541</v>
      </c>
      <c r="G566" s="33">
        <v>9510</v>
      </c>
      <c r="H566" s="33">
        <v>9509.34</v>
      </c>
      <c r="I566" s="10">
        <f t="shared" si="8"/>
        <v>0.99993059936908524</v>
      </c>
    </row>
    <row r="567" spans="1:9" ht="33.9" customHeight="1" x14ac:dyDescent="0.3">
      <c r="A567" s="32" t="s">
        <v>59</v>
      </c>
      <c r="B567" s="32" t="s">
        <v>59</v>
      </c>
      <c r="C567" s="32" t="s">
        <v>59</v>
      </c>
      <c r="D567" s="32" t="s">
        <v>624</v>
      </c>
      <c r="E567" s="32" t="s">
        <v>250</v>
      </c>
      <c r="F567" s="32" t="s">
        <v>625</v>
      </c>
      <c r="G567" s="33">
        <v>4899</v>
      </c>
      <c r="H567" s="33">
        <v>4898.3500000000004</v>
      </c>
      <c r="I567" s="10">
        <f t="shared" si="8"/>
        <v>0.99986731986119626</v>
      </c>
    </row>
    <row r="568" spans="1:9" ht="49.95" customHeight="1" x14ac:dyDescent="0.3">
      <c r="A568" s="32"/>
      <c r="B568" s="32"/>
      <c r="C568" s="32" t="s">
        <v>638</v>
      </c>
      <c r="D568" s="32"/>
      <c r="E568" s="32"/>
      <c r="F568" s="32" t="s">
        <v>639</v>
      </c>
      <c r="G568" s="33">
        <v>6281</v>
      </c>
      <c r="H568" s="33">
        <v>6280.52</v>
      </c>
      <c r="I568" s="10">
        <f t="shared" si="8"/>
        <v>0.9999235790479224</v>
      </c>
    </row>
    <row r="569" spans="1:9" ht="33.9" customHeight="1" x14ac:dyDescent="0.3">
      <c r="A569" s="32" t="s">
        <v>59</v>
      </c>
      <c r="B569" s="32" t="s">
        <v>59</v>
      </c>
      <c r="C569" s="32" t="s">
        <v>59</v>
      </c>
      <c r="D569" s="32" t="s">
        <v>499</v>
      </c>
      <c r="E569" s="32" t="s">
        <v>24</v>
      </c>
      <c r="F569" s="32" t="s">
        <v>500</v>
      </c>
      <c r="G569" s="33">
        <v>6281</v>
      </c>
      <c r="H569" s="33">
        <v>6280.52</v>
      </c>
      <c r="I569" s="10">
        <f t="shared" si="8"/>
        <v>0.9999235790479224</v>
      </c>
    </row>
    <row r="570" spans="1:9" ht="33.9" customHeight="1" x14ac:dyDescent="0.3">
      <c r="A570" s="7"/>
      <c r="B570" s="7" t="s">
        <v>647</v>
      </c>
      <c r="C570" s="7"/>
      <c r="D570" s="7"/>
      <c r="E570" s="7"/>
      <c r="F570" s="7" t="s">
        <v>648</v>
      </c>
      <c r="G570" s="31">
        <v>927207</v>
      </c>
      <c r="H570" s="31">
        <v>927204.86</v>
      </c>
      <c r="I570" s="10">
        <f t="shared" si="8"/>
        <v>0.99999769199326582</v>
      </c>
    </row>
    <row r="571" spans="1:9" ht="33.9" customHeight="1" x14ac:dyDescent="0.3">
      <c r="A571" s="32"/>
      <c r="B571" s="32"/>
      <c r="C571" s="32" t="s">
        <v>481</v>
      </c>
      <c r="D571" s="32"/>
      <c r="E571" s="32"/>
      <c r="F571" s="32" t="s">
        <v>482</v>
      </c>
      <c r="G571" s="33">
        <v>54517</v>
      </c>
      <c r="H571" s="33">
        <v>54517</v>
      </c>
      <c r="I571" s="10">
        <f t="shared" si="8"/>
        <v>1</v>
      </c>
    </row>
    <row r="572" spans="1:9" ht="17.7" customHeight="1" x14ac:dyDescent="0.3">
      <c r="A572" s="32" t="s">
        <v>59</v>
      </c>
      <c r="B572" s="32" t="s">
        <v>59</v>
      </c>
      <c r="C572" s="32" t="s">
        <v>59</v>
      </c>
      <c r="D572" s="32" t="s">
        <v>504</v>
      </c>
      <c r="E572" s="32" t="s">
        <v>250</v>
      </c>
      <c r="F572" s="32" t="s">
        <v>505</v>
      </c>
      <c r="G572" s="33">
        <v>5000</v>
      </c>
      <c r="H572" s="33">
        <v>5000</v>
      </c>
      <c r="I572" s="10">
        <f t="shared" si="8"/>
        <v>1</v>
      </c>
    </row>
    <row r="573" spans="1:9" ht="17.7" customHeight="1" x14ac:dyDescent="0.3">
      <c r="A573" s="32" t="s">
        <v>59</v>
      </c>
      <c r="B573" s="32" t="s">
        <v>59</v>
      </c>
      <c r="C573" s="32" t="s">
        <v>59</v>
      </c>
      <c r="D573" s="32" t="s">
        <v>620</v>
      </c>
      <c r="E573" s="32" t="s">
        <v>250</v>
      </c>
      <c r="F573" s="32" t="s">
        <v>621</v>
      </c>
      <c r="G573" s="33">
        <v>500</v>
      </c>
      <c r="H573" s="33">
        <v>500</v>
      </c>
      <c r="I573" s="10">
        <f t="shared" si="8"/>
        <v>1</v>
      </c>
    </row>
    <row r="574" spans="1:9" ht="17.7" customHeight="1" x14ac:dyDescent="0.3">
      <c r="A574" s="32" t="s">
        <v>59</v>
      </c>
      <c r="B574" s="32" t="s">
        <v>59</v>
      </c>
      <c r="C574" s="32" t="s">
        <v>59</v>
      </c>
      <c r="D574" s="32" t="s">
        <v>508</v>
      </c>
      <c r="E574" s="32" t="s">
        <v>250</v>
      </c>
      <c r="F574" s="32" t="s">
        <v>509</v>
      </c>
      <c r="G574" s="33">
        <v>13000</v>
      </c>
      <c r="H574" s="33">
        <v>13000</v>
      </c>
      <c r="I574" s="10">
        <f t="shared" si="8"/>
        <v>1</v>
      </c>
    </row>
    <row r="575" spans="1:9" ht="17.7" customHeight="1" x14ac:dyDescent="0.3">
      <c r="A575" s="32" t="s">
        <v>59</v>
      </c>
      <c r="B575" s="32" t="s">
        <v>59</v>
      </c>
      <c r="C575" s="32" t="s">
        <v>59</v>
      </c>
      <c r="D575" s="32" t="s">
        <v>510</v>
      </c>
      <c r="E575" s="32" t="s">
        <v>250</v>
      </c>
      <c r="F575" s="32" t="s">
        <v>511</v>
      </c>
      <c r="G575" s="33">
        <v>2000</v>
      </c>
      <c r="H575" s="33">
        <v>2000</v>
      </c>
      <c r="I575" s="10">
        <f t="shared" si="8"/>
        <v>1</v>
      </c>
    </row>
    <row r="576" spans="1:9" ht="17.7" customHeight="1" x14ac:dyDescent="0.3">
      <c r="A576" s="32" t="s">
        <v>59</v>
      </c>
      <c r="B576" s="32" t="s">
        <v>59</v>
      </c>
      <c r="C576" s="32" t="s">
        <v>59</v>
      </c>
      <c r="D576" s="32" t="s">
        <v>512</v>
      </c>
      <c r="E576" s="32" t="s">
        <v>250</v>
      </c>
      <c r="F576" s="32" t="s">
        <v>513</v>
      </c>
      <c r="G576" s="33">
        <v>200</v>
      </c>
      <c r="H576" s="33">
        <v>200</v>
      </c>
      <c r="I576" s="10">
        <f t="shared" si="8"/>
        <v>1</v>
      </c>
    </row>
    <row r="577" spans="1:9" ht="17.7" customHeight="1" x14ac:dyDescent="0.3">
      <c r="A577" s="32" t="s">
        <v>59</v>
      </c>
      <c r="B577" s="32" t="s">
        <v>59</v>
      </c>
      <c r="C577" s="32" t="s">
        <v>59</v>
      </c>
      <c r="D577" s="32" t="s">
        <v>483</v>
      </c>
      <c r="E577" s="32" t="s">
        <v>250</v>
      </c>
      <c r="F577" s="32" t="s">
        <v>484</v>
      </c>
      <c r="G577" s="33">
        <v>3500</v>
      </c>
      <c r="H577" s="33">
        <v>3500</v>
      </c>
      <c r="I577" s="10">
        <f t="shared" si="8"/>
        <v>1</v>
      </c>
    </row>
    <row r="578" spans="1:9" ht="17.7" customHeight="1" x14ac:dyDescent="0.3">
      <c r="A578" s="32" t="s">
        <v>59</v>
      </c>
      <c r="B578" s="32" t="s">
        <v>59</v>
      </c>
      <c r="C578" s="32" t="s">
        <v>59</v>
      </c>
      <c r="D578" s="32" t="s">
        <v>514</v>
      </c>
      <c r="E578" s="32" t="s">
        <v>250</v>
      </c>
      <c r="F578" s="32" t="s">
        <v>515</v>
      </c>
      <c r="G578" s="33">
        <v>500</v>
      </c>
      <c r="H578" s="33">
        <v>500</v>
      </c>
      <c r="I578" s="10">
        <f t="shared" ref="I578:I641" si="9">IF($G578=0,0,$H578/$G578)</f>
        <v>1</v>
      </c>
    </row>
    <row r="579" spans="1:9" ht="17.7" customHeight="1" x14ac:dyDescent="0.3">
      <c r="A579" s="32" t="s">
        <v>59</v>
      </c>
      <c r="B579" s="32" t="s">
        <v>59</v>
      </c>
      <c r="C579" s="32" t="s">
        <v>59</v>
      </c>
      <c r="D579" s="32" t="s">
        <v>516</v>
      </c>
      <c r="E579" s="32" t="s">
        <v>250</v>
      </c>
      <c r="F579" s="32" t="s">
        <v>517</v>
      </c>
      <c r="G579" s="33">
        <v>1200</v>
      </c>
      <c r="H579" s="33">
        <v>1200</v>
      </c>
      <c r="I579" s="10">
        <f t="shared" si="9"/>
        <v>1</v>
      </c>
    </row>
    <row r="580" spans="1:9" ht="17.7" customHeight="1" x14ac:dyDescent="0.3">
      <c r="A580" s="32" t="s">
        <v>59</v>
      </c>
      <c r="B580" s="32" t="s">
        <v>59</v>
      </c>
      <c r="C580" s="32" t="s">
        <v>59</v>
      </c>
      <c r="D580" s="32" t="s">
        <v>520</v>
      </c>
      <c r="E580" s="32" t="s">
        <v>250</v>
      </c>
      <c r="F580" s="32" t="s">
        <v>521</v>
      </c>
      <c r="G580" s="33">
        <v>27617</v>
      </c>
      <c r="H580" s="33">
        <v>27617</v>
      </c>
      <c r="I580" s="10">
        <f t="shared" si="9"/>
        <v>1</v>
      </c>
    </row>
    <row r="581" spans="1:9" ht="17.7" customHeight="1" x14ac:dyDescent="0.3">
      <c r="A581" s="32" t="s">
        <v>59</v>
      </c>
      <c r="B581" s="32" t="s">
        <v>59</v>
      </c>
      <c r="C581" s="32" t="s">
        <v>59</v>
      </c>
      <c r="D581" s="32" t="s">
        <v>524</v>
      </c>
      <c r="E581" s="32" t="s">
        <v>250</v>
      </c>
      <c r="F581" s="32" t="s">
        <v>525</v>
      </c>
      <c r="G581" s="33">
        <v>1000</v>
      </c>
      <c r="H581" s="33">
        <v>1000</v>
      </c>
      <c r="I581" s="10">
        <f t="shared" si="9"/>
        <v>1</v>
      </c>
    </row>
    <row r="582" spans="1:9" ht="33.9" customHeight="1" x14ac:dyDescent="0.3">
      <c r="A582" s="32"/>
      <c r="B582" s="32"/>
      <c r="C582" s="32" t="s">
        <v>491</v>
      </c>
      <c r="D582" s="32"/>
      <c r="E582" s="32"/>
      <c r="F582" s="32" t="s">
        <v>492</v>
      </c>
      <c r="G582" s="33">
        <v>1649</v>
      </c>
      <c r="H582" s="33">
        <v>1648.9</v>
      </c>
      <c r="I582" s="10">
        <f t="shared" si="9"/>
        <v>0.99993935718617344</v>
      </c>
    </row>
    <row r="583" spans="1:9" ht="33.9" customHeight="1" x14ac:dyDescent="0.3">
      <c r="A583" s="32" t="s">
        <v>59</v>
      </c>
      <c r="B583" s="32" t="s">
        <v>59</v>
      </c>
      <c r="C583" s="32" t="s">
        <v>59</v>
      </c>
      <c r="D583" s="32" t="s">
        <v>532</v>
      </c>
      <c r="E583" s="32" t="s">
        <v>250</v>
      </c>
      <c r="F583" s="32" t="s">
        <v>533</v>
      </c>
      <c r="G583" s="33">
        <v>1299</v>
      </c>
      <c r="H583" s="33">
        <v>1298.9000000000001</v>
      </c>
      <c r="I583" s="10">
        <f t="shared" si="9"/>
        <v>0.99992301770592773</v>
      </c>
    </row>
    <row r="584" spans="1:9" ht="17.7" customHeight="1" x14ac:dyDescent="0.3">
      <c r="A584" s="32" t="s">
        <v>59</v>
      </c>
      <c r="B584" s="32" t="s">
        <v>59</v>
      </c>
      <c r="C584" s="32" t="s">
        <v>59</v>
      </c>
      <c r="D584" s="32" t="s">
        <v>622</v>
      </c>
      <c r="E584" s="32" t="s">
        <v>250</v>
      </c>
      <c r="F584" s="32" t="s">
        <v>623</v>
      </c>
      <c r="G584" s="33">
        <v>350</v>
      </c>
      <c r="H584" s="33">
        <v>350</v>
      </c>
      <c r="I584" s="10">
        <f t="shared" si="9"/>
        <v>1</v>
      </c>
    </row>
    <row r="585" spans="1:9" ht="33.9" customHeight="1" x14ac:dyDescent="0.3">
      <c r="A585" s="32"/>
      <c r="B585" s="32"/>
      <c r="C585" s="32" t="s">
        <v>497</v>
      </c>
      <c r="D585" s="32"/>
      <c r="E585" s="32"/>
      <c r="F585" s="32" t="s">
        <v>498</v>
      </c>
      <c r="G585" s="33">
        <v>871041</v>
      </c>
      <c r="H585" s="33">
        <v>871038.96</v>
      </c>
      <c r="I585" s="10">
        <f t="shared" si="9"/>
        <v>0.99999765797476803</v>
      </c>
    </row>
    <row r="586" spans="1:9" ht="33.9" customHeight="1" x14ac:dyDescent="0.3">
      <c r="A586" s="32" t="s">
        <v>59</v>
      </c>
      <c r="B586" s="32" t="s">
        <v>59</v>
      </c>
      <c r="C586" s="32" t="s">
        <v>59</v>
      </c>
      <c r="D586" s="32" t="s">
        <v>534</v>
      </c>
      <c r="E586" s="32" t="s">
        <v>250</v>
      </c>
      <c r="F586" s="32" t="s">
        <v>535</v>
      </c>
      <c r="G586" s="33">
        <v>693543</v>
      </c>
      <c r="H586" s="33">
        <v>693542.66</v>
      </c>
      <c r="I586" s="10">
        <f t="shared" si="9"/>
        <v>0.99999950976363405</v>
      </c>
    </row>
    <row r="587" spans="1:9" ht="33.9" customHeight="1" x14ac:dyDescent="0.3">
      <c r="A587" s="32" t="s">
        <v>59</v>
      </c>
      <c r="B587" s="32" t="s">
        <v>59</v>
      </c>
      <c r="C587" s="32" t="s">
        <v>59</v>
      </c>
      <c r="D587" s="32" t="s">
        <v>536</v>
      </c>
      <c r="E587" s="32" t="s">
        <v>250</v>
      </c>
      <c r="F587" s="32" t="s">
        <v>537</v>
      </c>
      <c r="G587" s="33">
        <v>36691</v>
      </c>
      <c r="H587" s="33">
        <v>36690.26</v>
      </c>
      <c r="I587" s="10">
        <f t="shared" si="9"/>
        <v>0.9999798315663242</v>
      </c>
    </row>
    <row r="588" spans="1:9" ht="17.7" customHeight="1" x14ac:dyDescent="0.3">
      <c r="A588" s="32" t="s">
        <v>59</v>
      </c>
      <c r="B588" s="32" t="s">
        <v>59</v>
      </c>
      <c r="C588" s="32" t="s">
        <v>59</v>
      </c>
      <c r="D588" s="32" t="s">
        <v>538</v>
      </c>
      <c r="E588" s="32" t="s">
        <v>250</v>
      </c>
      <c r="F588" s="32" t="s">
        <v>539</v>
      </c>
      <c r="G588" s="33">
        <v>119576</v>
      </c>
      <c r="H588" s="33">
        <v>119576</v>
      </c>
      <c r="I588" s="10">
        <f t="shared" si="9"/>
        <v>1</v>
      </c>
    </row>
    <row r="589" spans="1:9" ht="33.9" customHeight="1" x14ac:dyDescent="0.3">
      <c r="A589" s="32" t="s">
        <v>59</v>
      </c>
      <c r="B589" s="32" t="s">
        <v>59</v>
      </c>
      <c r="C589" s="32" t="s">
        <v>59</v>
      </c>
      <c r="D589" s="32" t="s">
        <v>540</v>
      </c>
      <c r="E589" s="32" t="s">
        <v>250</v>
      </c>
      <c r="F589" s="32" t="s">
        <v>541</v>
      </c>
      <c r="G589" s="33">
        <v>13542</v>
      </c>
      <c r="H589" s="33">
        <v>13541.7</v>
      </c>
      <c r="I589" s="10">
        <f t="shared" si="9"/>
        <v>0.99997784669915823</v>
      </c>
    </row>
    <row r="590" spans="1:9" ht="33.9" customHeight="1" x14ac:dyDescent="0.3">
      <c r="A590" s="32" t="s">
        <v>59</v>
      </c>
      <c r="B590" s="32" t="s">
        <v>59</v>
      </c>
      <c r="C590" s="32" t="s">
        <v>59</v>
      </c>
      <c r="D590" s="32" t="s">
        <v>624</v>
      </c>
      <c r="E590" s="32" t="s">
        <v>250</v>
      </c>
      <c r="F590" s="32" t="s">
        <v>625</v>
      </c>
      <c r="G590" s="33">
        <v>7689</v>
      </c>
      <c r="H590" s="33">
        <v>7688.34</v>
      </c>
      <c r="I590" s="10">
        <f t="shared" si="9"/>
        <v>0.99991416309012882</v>
      </c>
    </row>
    <row r="591" spans="1:9" ht="33.9" customHeight="1" x14ac:dyDescent="0.3">
      <c r="A591" s="7"/>
      <c r="B591" s="7" t="s">
        <v>649</v>
      </c>
      <c r="C591" s="7"/>
      <c r="D591" s="7"/>
      <c r="E591" s="7"/>
      <c r="F591" s="7" t="s">
        <v>650</v>
      </c>
      <c r="G591" s="31">
        <v>114160</v>
      </c>
      <c r="H591" s="31">
        <v>113831.23</v>
      </c>
      <c r="I591" s="10">
        <f t="shared" si="9"/>
        <v>0.99712009460406448</v>
      </c>
    </row>
    <row r="592" spans="1:9" ht="33.9" customHeight="1" x14ac:dyDescent="0.3">
      <c r="A592" s="32"/>
      <c r="B592" s="32"/>
      <c r="C592" s="32" t="s">
        <v>481</v>
      </c>
      <c r="D592" s="32"/>
      <c r="E592" s="32"/>
      <c r="F592" s="32" t="s">
        <v>482</v>
      </c>
      <c r="G592" s="33">
        <v>114160</v>
      </c>
      <c r="H592" s="33">
        <v>113831.23</v>
      </c>
      <c r="I592" s="10">
        <f t="shared" si="9"/>
        <v>0.99712009460406448</v>
      </c>
    </row>
    <row r="593" spans="1:9" ht="33.9" customHeight="1" x14ac:dyDescent="0.3">
      <c r="A593" s="32" t="s">
        <v>59</v>
      </c>
      <c r="B593" s="32" t="s">
        <v>59</v>
      </c>
      <c r="C593" s="32" t="s">
        <v>59</v>
      </c>
      <c r="D593" s="32" t="s">
        <v>504</v>
      </c>
      <c r="E593" s="32" t="s">
        <v>250</v>
      </c>
      <c r="F593" s="32" t="s">
        <v>505</v>
      </c>
      <c r="G593" s="33">
        <v>9184</v>
      </c>
      <c r="H593" s="33">
        <v>9183.92</v>
      </c>
      <c r="I593" s="10">
        <f t="shared" si="9"/>
        <v>0.99999128919860625</v>
      </c>
    </row>
    <row r="594" spans="1:9" ht="33.9" customHeight="1" x14ac:dyDescent="0.3">
      <c r="A594" s="32" t="s">
        <v>59</v>
      </c>
      <c r="B594" s="32" t="s">
        <v>59</v>
      </c>
      <c r="C594" s="32" t="s">
        <v>59</v>
      </c>
      <c r="D594" s="32" t="s">
        <v>620</v>
      </c>
      <c r="E594" s="32" t="s">
        <v>250</v>
      </c>
      <c r="F594" s="32" t="s">
        <v>621</v>
      </c>
      <c r="G594" s="33">
        <v>3049</v>
      </c>
      <c r="H594" s="33">
        <v>3048.46</v>
      </c>
      <c r="I594" s="10">
        <f t="shared" si="9"/>
        <v>0.99982289275172187</v>
      </c>
    </row>
    <row r="595" spans="1:9" ht="33.9" customHeight="1" x14ac:dyDescent="0.3">
      <c r="A595" s="32" t="s">
        <v>59</v>
      </c>
      <c r="B595" s="32" t="s">
        <v>59</v>
      </c>
      <c r="C595" s="32" t="s">
        <v>59</v>
      </c>
      <c r="D595" s="32" t="s">
        <v>483</v>
      </c>
      <c r="E595" s="32" t="s">
        <v>250</v>
      </c>
      <c r="F595" s="32" t="s">
        <v>484</v>
      </c>
      <c r="G595" s="33">
        <v>48305</v>
      </c>
      <c r="H595" s="33">
        <v>48304.6</v>
      </c>
      <c r="I595" s="10">
        <f t="shared" si="9"/>
        <v>0.99999171928371799</v>
      </c>
    </row>
    <row r="596" spans="1:9" ht="33.9" customHeight="1" x14ac:dyDescent="0.3">
      <c r="A596" s="32" t="s">
        <v>59</v>
      </c>
      <c r="B596" s="32" t="s">
        <v>59</v>
      </c>
      <c r="C596" s="32" t="s">
        <v>59</v>
      </c>
      <c r="D596" s="32" t="s">
        <v>516</v>
      </c>
      <c r="E596" s="32" t="s">
        <v>250</v>
      </c>
      <c r="F596" s="32" t="s">
        <v>517</v>
      </c>
      <c r="G596" s="33">
        <v>16785</v>
      </c>
      <c r="H596" s="33">
        <v>16467.47</v>
      </c>
      <c r="I596" s="10">
        <f t="shared" si="9"/>
        <v>0.9810825141495384</v>
      </c>
    </row>
    <row r="597" spans="1:9" ht="33.9" customHeight="1" x14ac:dyDescent="0.3">
      <c r="A597" s="32" t="s">
        <v>59</v>
      </c>
      <c r="B597" s="32" t="s">
        <v>59</v>
      </c>
      <c r="C597" s="32" t="s">
        <v>59</v>
      </c>
      <c r="D597" s="32" t="s">
        <v>528</v>
      </c>
      <c r="E597" s="32" t="s">
        <v>250</v>
      </c>
      <c r="F597" s="32" t="s">
        <v>529</v>
      </c>
      <c r="G597" s="33">
        <v>36837</v>
      </c>
      <c r="H597" s="33">
        <v>36826.78</v>
      </c>
      <c r="I597" s="10">
        <f t="shared" si="9"/>
        <v>0.99972256155495831</v>
      </c>
    </row>
    <row r="598" spans="1:9" ht="33.9" customHeight="1" x14ac:dyDescent="0.3">
      <c r="A598" s="7"/>
      <c r="B598" s="7" t="s">
        <v>406</v>
      </c>
      <c r="C598" s="7"/>
      <c r="D598" s="7"/>
      <c r="E598" s="7"/>
      <c r="F598" s="7" t="s">
        <v>407</v>
      </c>
      <c r="G598" s="31">
        <v>572466</v>
      </c>
      <c r="H598" s="31">
        <v>561010.94999999995</v>
      </c>
      <c r="I598" s="10">
        <f t="shared" si="9"/>
        <v>0.97998999067193504</v>
      </c>
    </row>
    <row r="599" spans="1:9" ht="33.9" customHeight="1" x14ac:dyDescent="0.3">
      <c r="A599" s="32"/>
      <c r="B599" s="32"/>
      <c r="C599" s="32" t="s">
        <v>481</v>
      </c>
      <c r="D599" s="32"/>
      <c r="E599" s="32"/>
      <c r="F599" s="32" t="s">
        <v>482</v>
      </c>
      <c r="G599" s="33">
        <v>265176</v>
      </c>
      <c r="H599" s="33">
        <v>259830.91</v>
      </c>
      <c r="I599" s="10">
        <f t="shared" si="9"/>
        <v>0.97984323619030378</v>
      </c>
    </row>
    <row r="600" spans="1:9" ht="33.9" customHeight="1" x14ac:dyDescent="0.3">
      <c r="A600" s="32" t="s">
        <v>59</v>
      </c>
      <c r="B600" s="32" t="s">
        <v>59</v>
      </c>
      <c r="C600" s="32" t="s">
        <v>59</v>
      </c>
      <c r="D600" s="32" t="s">
        <v>504</v>
      </c>
      <c r="E600" s="32" t="s">
        <v>250</v>
      </c>
      <c r="F600" s="32" t="s">
        <v>505</v>
      </c>
      <c r="G600" s="33">
        <v>40305</v>
      </c>
      <c r="H600" s="33">
        <v>40151.360000000001</v>
      </c>
      <c r="I600" s="10">
        <f t="shared" si="9"/>
        <v>0.99618806599677456</v>
      </c>
    </row>
    <row r="601" spans="1:9" ht="33.9" customHeight="1" x14ac:dyDescent="0.3">
      <c r="A601" s="32" t="s">
        <v>59</v>
      </c>
      <c r="B601" s="32" t="s">
        <v>59</v>
      </c>
      <c r="C601" s="32" t="s">
        <v>59</v>
      </c>
      <c r="D601" s="32" t="s">
        <v>570</v>
      </c>
      <c r="E601" s="32" t="s">
        <v>250</v>
      </c>
      <c r="F601" s="32" t="s">
        <v>571</v>
      </c>
      <c r="G601" s="33">
        <v>154870</v>
      </c>
      <c r="H601" s="33">
        <v>154869.99</v>
      </c>
      <c r="I601" s="10">
        <f t="shared" si="9"/>
        <v>0.99999993542971521</v>
      </c>
    </row>
    <row r="602" spans="1:9" ht="17.7" customHeight="1" x14ac:dyDescent="0.3">
      <c r="A602" s="32" t="s">
        <v>59</v>
      </c>
      <c r="B602" s="32" t="s">
        <v>59</v>
      </c>
      <c r="C602" s="32" t="s">
        <v>59</v>
      </c>
      <c r="D602" s="32" t="s">
        <v>508</v>
      </c>
      <c r="E602" s="32" t="s">
        <v>250</v>
      </c>
      <c r="F602" s="32" t="s">
        <v>509</v>
      </c>
      <c r="G602" s="33">
        <v>34098</v>
      </c>
      <c r="H602" s="33">
        <v>34098</v>
      </c>
      <c r="I602" s="10">
        <f t="shared" si="9"/>
        <v>1</v>
      </c>
    </row>
    <row r="603" spans="1:9" ht="33.9" customHeight="1" x14ac:dyDescent="0.3">
      <c r="A603" s="32" t="s">
        <v>59</v>
      </c>
      <c r="B603" s="32" t="s">
        <v>59</v>
      </c>
      <c r="C603" s="32" t="s">
        <v>59</v>
      </c>
      <c r="D603" s="32" t="s">
        <v>510</v>
      </c>
      <c r="E603" s="32" t="s">
        <v>250</v>
      </c>
      <c r="F603" s="32" t="s">
        <v>511</v>
      </c>
      <c r="G603" s="33">
        <v>9820</v>
      </c>
      <c r="H603" s="33">
        <v>7338.29</v>
      </c>
      <c r="I603" s="10">
        <f t="shared" si="9"/>
        <v>0.74728004073319754</v>
      </c>
    </row>
    <row r="604" spans="1:9" ht="17.7" customHeight="1" x14ac:dyDescent="0.3">
      <c r="A604" s="32" t="s">
        <v>59</v>
      </c>
      <c r="B604" s="32" t="s">
        <v>59</v>
      </c>
      <c r="C604" s="32" t="s">
        <v>59</v>
      </c>
      <c r="D604" s="32" t="s">
        <v>512</v>
      </c>
      <c r="E604" s="32" t="s">
        <v>250</v>
      </c>
      <c r="F604" s="32" t="s">
        <v>513</v>
      </c>
      <c r="G604" s="33">
        <v>200</v>
      </c>
      <c r="H604" s="33">
        <v>200</v>
      </c>
      <c r="I604" s="10">
        <f t="shared" si="9"/>
        <v>1</v>
      </c>
    </row>
    <row r="605" spans="1:9" ht="33.9" customHeight="1" x14ac:dyDescent="0.3">
      <c r="A605" s="32" t="s">
        <v>59</v>
      </c>
      <c r="B605" s="32" t="s">
        <v>59</v>
      </c>
      <c r="C605" s="32" t="s">
        <v>59</v>
      </c>
      <c r="D605" s="32" t="s">
        <v>483</v>
      </c>
      <c r="E605" s="32" t="s">
        <v>250</v>
      </c>
      <c r="F605" s="32" t="s">
        <v>484</v>
      </c>
      <c r="G605" s="33">
        <v>14248</v>
      </c>
      <c r="H605" s="33">
        <v>11538.27</v>
      </c>
      <c r="I605" s="10">
        <f t="shared" si="9"/>
        <v>0.80981681639528358</v>
      </c>
    </row>
    <row r="606" spans="1:9" ht="17.7" customHeight="1" x14ac:dyDescent="0.3">
      <c r="A606" s="32" t="s">
        <v>59</v>
      </c>
      <c r="B606" s="32" t="s">
        <v>59</v>
      </c>
      <c r="C606" s="32" t="s">
        <v>59</v>
      </c>
      <c r="D606" s="32" t="s">
        <v>514</v>
      </c>
      <c r="E606" s="32" t="s">
        <v>250</v>
      </c>
      <c r="F606" s="32" t="s">
        <v>515</v>
      </c>
      <c r="G606" s="33">
        <v>744</v>
      </c>
      <c r="H606" s="33">
        <v>744</v>
      </c>
      <c r="I606" s="10">
        <f t="shared" si="9"/>
        <v>1</v>
      </c>
    </row>
    <row r="607" spans="1:9" ht="17.7" customHeight="1" x14ac:dyDescent="0.3">
      <c r="A607" s="32" t="s">
        <v>59</v>
      </c>
      <c r="B607" s="32" t="s">
        <v>59</v>
      </c>
      <c r="C607" s="32" t="s">
        <v>59</v>
      </c>
      <c r="D607" s="32" t="s">
        <v>520</v>
      </c>
      <c r="E607" s="32" t="s">
        <v>250</v>
      </c>
      <c r="F607" s="32" t="s">
        <v>521</v>
      </c>
      <c r="G607" s="33">
        <v>9367</v>
      </c>
      <c r="H607" s="33">
        <v>9367</v>
      </c>
      <c r="I607" s="10">
        <f t="shared" si="9"/>
        <v>1</v>
      </c>
    </row>
    <row r="608" spans="1:9" ht="17.7" customHeight="1" x14ac:dyDescent="0.3">
      <c r="A608" s="32" t="s">
        <v>59</v>
      </c>
      <c r="B608" s="32" t="s">
        <v>59</v>
      </c>
      <c r="C608" s="32" t="s">
        <v>59</v>
      </c>
      <c r="D608" s="32" t="s">
        <v>524</v>
      </c>
      <c r="E608" s="32" t="s">
        <v>250</v>
      </c>
      <c r="F608" s="32" t="s">
        <v>525</v>
      </c>
      <c r="G608" s="33">
        <v>1524</v>
      </c>
      <c r="H608" s="33">
        <v>1524</v>
      </c>
      <c r="I608" s="10">
        <f t="shared" si="9"/>
        <v>1</v>
      </c>
    </row>
    <row r="609" spans="1:9" ht="17.7" customHeight="1" x14ac:dyDescent="0.3">
      <c r="A609" s="32"/>
      <c r="B609" s="32"/>
      <c r="C609" s="32" t="s">
        <v>491</v>
      </c>
      <c r="D609" s="32"/>
      <c r="E609" s="32"/>
      <c r="F609" s="32" t="s">
        <v>492</v>
      </c>
      <c r="G609" s="33">
        <v>1581</v>
      </c>
      <c r="H609" s="33">
        <v>1581</v>
      </c>
      <c r="I609" s="10">
        <f t="shared" si="9"/>
        <v>1</v>
      </c>
    </row>
    <row r="610" spans="1:9" ht="17.7" customHeight="1" x14ac:dyDescent="0.3">
      <c r="A610" s="32" t="s">
        <v>59</v>
      </c>
      <c r="B610" s="32" t="s">
        <v>59</v>
      </c>
      <c r="C610" s="32" t="s">
        <v>59</v>
      </c>
      <c r="D610" s="32" t="s">
        <v>532</v>
      </c>
      <c r="E610" s="32" t="s">
        <v>250</v>
      </c>
      <c r="F610" s="32" t="s">
        <v>533</v>
      </c>
      <c r="G610" s="33">
        <v>1581</v>
      </c>
      <c r="H610" s="33">
        <v>1581</v>
      </c>
      <c r="I610" s="10">
        <f t="shared" si="9"/>
        <v>1</v>
      </c>
    </row>
    <row r="611" spans="1:9" ht="33.9" customHeight="1" x14ac:dyDescent="0.3">
      <c r="A611" s="32"/>
      <c r="B611" s="32"/>
      <c r="C611" s="32" t="s">
        <v>497</v>
      </c>
      <c r="D611" s="32"/>
      <c r="E611" s="32"/>
      <c r="F611" s="32" t="s">
        <v>498</v>
      </c>
      <c r="G611" s="33">
        <v>305709</v>
      </c>
      <c r="H611" s="33">
        <v>299599.03999999998</v>
      </c>
      <c r="I611" s="10">
        <f t="shared" si="9"/>
        <v>0.98001380397698457</v>
      </c>
    </row>
    <row r="612" spans="1:9" ht="17.7" customHeight="1" x14ac:dyDescent="0.3">
      <c r="A612" s="32" t="s">
        <v>59</v>
      </c>
      <c r="B612" s="32" t="s">
        <v>59</v>
      </c>
      <c r="C612" s="32" t="s">
        <v>59</v>
      </c>
      <c r="D612" s="32" t="s">
        <v>534</v>
      </c>
      <c r="E612" s="32" t="s">
        <v>250</v>
      </c>
      <c r="F612" s="32" t="s">
        <v>535</v>
      </c>
      <c r="G612" s="33">
        <v>237339</v>
      </c>
      <c r="H612" s="33">
        <v>237339</v>
      </c>
      <c r="I612" s="10">
        <f t="shared" si="9"/>
        <v>1</v>
      </c>
    </row>
    <row r="613" spans="1:9" ht="33.9" customHeight="1" x14ac:dyDescent="0.3">
      <c r="A613" s="32" t="s">
        <v>59</v>
      </c>
      <c r="B613" s="32" t="s">
        <v>59</v>
      </c>
      <c r="C613" s="32" t="s">
        <v>59</v>
      </c>
      <c r="D613" s="32" t="s">
        <v>536</v>
      </c>
      <c r="E613" s="32" t="s">
        <v>250</v>
      </c>
      <c r="F613" s="32" t="s">
        <v>537</v>
      </c>
      <c r="G613" s="33">
        <v>15816</v>
      </c>
      <c r="H613" s="33">
        <v>15815.3</v>
      </c>
      <c r="I613" s="10">
        <f t="shared" si="9"/>
        <v>0.99995574102175011</v>
      </c>
    </row>
    <row r="614" spans="1:9" ht="33.9" customHeight="1" x14ac:dyDescent="0.3">
      <c r="A614" s="32" t="s">
        <v>59</v>
      </c>
      <c r="B614" s="32" t="s">
        <v>59</v>
      </c>
      <c r="C614" s="32" t="s">
        <v>59</v>
      </c>
      <c r="D614" s="32" t="s">
        <v>538</v>
      </c>
      <c r="E614" s="32" t="s">
        <v>250</v>
      </c>
      <c r="F614" s="32" t="s">
        <v>539</v>
      </c>
      <c r="G614" s="33">
        <v>47410</v>
      </c>
      <c r="H614" s="33">
        <v>43579.61</v>
      </c>
      <c r="I614" s="10">
        <f t="shared" si="9"/>
        <v>0.9192071292976165</v>
      </c>
    </row>
    <row r="615" spans="1:9" ht="33.9" customHeight="1" x14ac:dyDescent="0.3">
      <c r="A615" s="32" t="s">
        <v>59</v>
      </c>
      <c r="B615" s="32" t="s">
        <v>59</v>
      </c>
      <c r="C615" s="32" t="s">
        <v>59</v>
      </c>
      <c r="D615" s="32" t="s">
        <v>540</v>
      </c>
      <c r="E615" s="32" t="s">
        <v>250</v>
      </c>
      <c r="F615" s="32" t="s">
        <v>541</v>
      </c>
      <c r="G615" s="33">
        <v>5144</v>
      </c>
      <c r="H615" s="33">
        <v>2865.13</v>
      </c>
      <c r="I615" s="10">
        <f t="shared" si="9"/>
        <v>0.55698483670295496</v>
      </c>
    </row>
    <row r="616" spans="1:9" ht="98.25" customHeight="1" x14ac:dyDescent="0.3">
      <c r="A616" s="7"/>
      <c r="B616" s="7" t="s">
        <v>651</v>
      </c>
      <c r="C616" s="7"/>
      <c r="D616" s="7"/>
      <c r="E616" s="7"/>
      <c r="F616" s="7" t="s">
        <v>652</v>
      </c>
      <c r="G616" s="31">
        <v>612911</v>
      </c>
      <c r="H616" s="31">
        <v>605266.69999999995</v>
      </c>
      <c r="I616" s="10">
        <f t="shared" si="9"/>
        <v>0.98752787925163676</v>
      </c>
    </row>
    <row r="617" spans="1:9" ht="33.9" customHeight="1" x14ac:dyDescent="0.3">
      <c r="A617" s="32"/>
      <c r="B617" s="32"/>
      <c r="C617" s="32" t="s">
        <v>481</v>
      </c>
      <c r="D617" s="32"/>
      <c r="E617" s="32"/>
      <c r="F617" s="32" t="s">
        <v>482</v>
      </c>
      <c r="G617" s="33">
        <v>262642</v>
      </c>
      <c r="H617" s="33">
        <v>262233.53000000003</v>
      </c>
      <c r="I617" s="10">
        <f t="shared" si="9"/>
        <v>0.99844476511753655</v>
      </c>
    </row>
    <row r="618" spans="1:9" ht="33.9" customHeight="1" x14ac:dyDescent="0.3">
      <c r="A618" s="32" t="s">
        <v>59</v>
      </c>
      <c r="B618" s="32" t="s">
        <v>59</v>
      </c>
      <c r="C618" s="32" t="s">
        <v>59</v>
      </c>
      <c r="D618" s="32" t="s">
        <v>504</v>
      </c>
      <c r="E618" s="32" t="s">
        <v>250</v>
      </c>
      <c r="F618" s="32" t="s">
        <v>505</v>
      </c>
      <c r="G618" s="33">
        <v>83371</v>
      </c>
      <c r="H618" s="33">
        <v>83235.039999999994</v>
      </c>
      <c r="I618" s="10">
        <f t="shared" si="9"/>
        <v>0.9983692171138645</v>
      </c>
    </row>
    <row r="619" spans="1:9" ht="33.9" customHeight="1" x14ac:dyDescent="0.3">
      <c r="A619" s="32" t="s">
        <v>59</v>
      </c>
      <c r="B619" s="32" t="s">
        <v>59</v>
      </c>
      <c r="C619" s="32" t="s">
        <v>59</v>
      </c>
      <c r="D619" s="32" t="s">
        <v>620</v>
      </c>
      <c r="E619" s="32" t="s">
        <v>250</v>
      </c>
      <c r="F619" s="32" t="s">
        <v>621</v>
      </c>
      <c r="G619" s="33">
        <v>128447</v>
      </c>
      <c r="H619" s="33">
        <v>128439.99</v>
      </c>
      <c r="I619" s="10">
        <f t="shared" si="9"/>
        <v>0.99994542496126815</v>
      </c>
    </row>
    <row r="620" spans="1:9" ht="33.9" customHeight="1" x14ac:dyDescent="0.3">
      <c r="A620" s="32" t="s">
        <v>59</v>
      </c>
      <c r="B620" s="32" t="s">
        <v>59</v>
      </c>
      <c r="C620" s="32" t="s">
        <v>59</v>
      </c>
      <c r="D620" s="32" t="s">
        <v>483</v>
      </c>
      <c r="E620" s="32" t="s">
        <v>250</v>
      </c>
      <c r="F620" s="32" t="s">
        <v>484</v>
      </c>
      <c r="G620" s="33">
        <v>21531</v>
      </c>
      <c r="H620" s="33">
        <v>21275.27</v>
      </c>
      <c r="I620" s="10">
        <f t="shared" si="9"/>
        <v>0.98812270679485392</v>
      </c>
    </row>
    <row r="621" spans="1:9" ht="33.9" customHeight="1" x14ac:dyDescent="0.3">
      <c r="A621" s="32" t="s">
        <v>59</v>
      </c>
      <c r="B621" s="32" t="s">
        <v>59</v>
      </c>
      <c r="C621" s="32" t="s">
        <v>59</v>
      </c>
      <c r="D621" s="32" t="s">
        <v>516</v>
      </c>
      <c r="E621" s="32" t="s">
        <v>250</v>
      </c>
      <c r="F621" s="32" t="s">
        <v>517</v>
      </c>
      <c r="G621" s="33">
        <v>8700</v>
      </c>
      <c r="H621" s="33">
        <v>8690.83</v>
      </c>
      <c r="I621" s="10">
        <f t="shared" si="9"/>
        <v>0.99894597701149423</v>
      </c>
    </row>
    <row r="622" spans="1:9" ht="33.9" customHeight="1" x14ac:dyDescent="0.3">
      <c r="A622" s="32" t="s">
        <v>59</v>
      </c>
      <c r="B622" s="32" t="s">
        <v>59</v>
      </c>
      <c r="C622" s="32" t="s">
        <v>59</v>
      </c>
      <c r="D622" s="32" t="s">
        <v>520</v>
      </c>
      <c r="E622" s="32" t="s">
        <v>250</v>
      </c>
      <c r="F622" s="32" t="s">
        <v>521</v>
      </c>
      <c r="G622" s="33">
        <v>20093</v>
      </c>
      <c r="H622" s="33">
        <v>20092.400000000001</v>
      </c>
      <c r="I622" s="10">
        <f t="shared" si="9"/>
        <v>0.99997013885432739</v>
      </c>
    </row>
    <row r="623" spans="1:9" ht="17.7" customHeight="1" x14ac:dyDescent="0.3">
      <c r="A623" s="32" t="s">
        <v>59</v>
      </c>
      <c r="B623" s="32" t="s">
        <v>59</v>
      </c>
      <c r="C623" s="32" t="s">
        <v>59</v>
      </c>
      <c r="D623" s="32" t="s">
        <v>528</v>
      </c>
      <c r="E623" s="32" t="s">
        <v>250</v>
      </c>
      <c r="F623" s="32" t="s">
        <v>529</v>
      </c>
      <c r="G623" s="33">
        <v>500</v>
      </c>
      <c r="H623" s="33">
        <v>500</v>
      </c>
      <c r="I623" s="10">
        <f t="shared" si="9"/>
        <v>1</v>
      </c>
    </row>
    <row r="624" spans="1:9" ht="33.9" customHeight="1" x14ac:dyDescent="0.3">
      <c r="A624" s="32"/>
      <c r="B624" s="32"/>
      <c r="C624" s="32" t="s">
        <v>497</v>
      </c>
      <c r="D624" s="32"/>
      <c r="E624" s="32"/>
      <c r="F624" s="32" t="s">
        <v>498</v>
      </c>
      <c r="G624" s="33">
        <v>350269</v>
      </c>
      <c r="H624" s="33">
        <v>343033.17</v>
      </c>
      <c r="I624" s="10">
        <f t="shared" si="9"/>
        <v>0.97934207708932275</v>
      </c>
    </row>
    <row r="625" spans="1:9" ht="33.9" customHeight="1" x14ac:dyDescent="0.3">
      <c r="A625" s="32" t="s">
        <v>59</v>
      </c>
      <c r="B625" s="32" t="s">
        <v>59</v>
      </c>
      <c r="C625" s="32" t="s">
        <v>59</v>
      </c>
      <c r="D625" s="32" t="s">
        <v>534</v>
      </c>
      <c r="E625" s="32" t="s">
        <v>250</v>
      </c>
      <c r="F625" s="32" t="s">
        <v>535</v>
      </c>
      <c r="G625" s="33">
        <v>269823</v>
      </c>
      <c r="H625" s="33">
        <v>264447.52</v>
      </c>
      <c r="I625" s="10">
        <f t="shared" si="9"/>
        <v>0.98007775467621372</v>
      </c>
    </row>
    <row r="626" spans="1:9" ht="33.9" customHeight="1" x14ac:dyDescent="0.3">
      <c r="A626" s="32" t="s">
        <v>59</v>
      </c>
      <c r="B626" s="32" t="s">
        <v>59</v>
      </c>
      <c r="C626" s="32" t="s">
        <v>59</v>
      </c>
      <c r="D626" s="32" t="s">
        <v>536</v>
      </c>
      <c r="E626" s="32" t="s">
        <v>250</v>
      </c>
      <c r="F626" s="32" t="s">
        <v>537</v>
      </c>
      <c r="G626" s="33">
        <v>16475</v>
      </c>
      <c r="H626" s="33">
        <v>16473.96</v>
      </c>
      <c r="I626" s="10">
        <f t="shared" si="9"/>
        <v>0.99993687405159326</v>
      </c>
    </row>
    <row r="627" spans="1:9" ht="33.9" customHeight="1" x14ac:dyDescent="0.3">
      <c r="A627" s="32" t="s">
        <v>59</v>
      </c>
      <c r="B627" s="32" t="s">
        <v>59</v>
      </c>
      <c r="C627" s="32" t="s">
        <v>59</v>
      </c>
      <c r="D627" s="32" t="s">
        <v>538</v>
      </c>
      <c r="E627" s="32" t="s">
        <v>250</v>
      </c>
      <c r="F627" s="32" t="s">
        <v>539</v>
      </c>
      <c r="G627" s="33">
        <v>52252</v>
      </c>
      <c r="H627" s="33">
        <v>50584.53</v>
      </c>
      <c r="I627" s="10">
        <f t="shared" si="9"/>
        <v>0.96808792007961419</v>
      </c>
    </row>
    <row r="628" spans="1:9" ht="33.9" customHeight="1" x14ac:dyDescent="0.3">
      <c r="A628" s="32" t="s">
        <v>59</v>
      </c>
      <c r="B628" s="32" t="s">
        <v>59</v>
      </c>
      <c r="C628" s="32" t="s">
        <v>59</v>
      </c>
      <c r="D628" s="32" t="s">
        <v>540</v>
      </c>
      <c r="E628" s="32" t="s">
        <v>250</v>
      </c>
      <c r="F628" s="32" t="s">
        <v>541</v>
      </c>
      <c r="G628" s="33">
        <v>6224</v>
      </c>
      <c r="H628" s="33">
        <v>6032.65</v>
      </c>
      <c r="I628" s="10">
        <f t="shared" si="9"/>
        <v>0.96925610539845752</v>
      </c>
    </row>
    <row r="629" spans="1:9" ht="33.9" customHeight="1" x14ac:dyDescent="0.3">
      <c r="A629" s="32" t="s">
        <v>59</v>
      </c>
      <c r="B629" s="32" t="s">
        <v>59</v>
      </c>
      <c r="C629" s="32" t="s">
        <v>59</v>
      </c>
      <c r="D629" s="32" t="s">
        <v>499</v>
      </c>
      <c r="E629" s="32" t="s">
        <v>250</v>
      </c>
      <c r="F629" s="32" t="s">
        <v>500</v>
      </c>
      <c r="G629" s="33">
        <v>5495</v>
      </c>
      <c r="H629" s="33">
        <v>5494.51</v>
      </c>
      <c r="I629" s="10">
        <f t="shared" si="9"/>
        <v>0.9999108280254777</v>
      </c>
    </row>
    <row r="630" spans="1:9" ht="33.9" customHeight="1" x14ac:dyDescent="0.3">
      <c r="A630" s="7"/>
      <c r="B630" s="7" t="s">
        <v>408</v>
      </c>
      <c r="C630" s="7"/>
      <c r="D630" s="7"/>
      <c r="E630" s="7"/>
      <c r="F630" s="7" t="s">
        <v>409</v>
      </c>
      <c r="G630" s="31">
        <v>14864.1</v>
      </c>
      <c r="H630" s="31">
        <v>14864.1</v>
      </c>
      <c r="I630" s="10">
        <f t="shared" si="9"/>
        <v>1</v>
      </c>
    </row>
    <row r="631" spans="1:9" ht="33.9" customHeight="1" x14ac:dyDescent="0.3">
      <c r="A631" s="32"/>
      <c r="B631" s="32"/>
      <c r="C631" s="32" t="s">
        <v>481</v>
      </c>
      <c r="D631" s="32"/>
      <c r="E631" s="32"/>
      <c r="F631" s="32" t="s">
        <v>482</v>
      </c>
      <c r="G631" s="33">
        <v>14864.1</v>
      </c>
      <c r="H631" s="33">
        <v>14864.1</v>
      </c>
      <c r="I631" s="10">
        <f t="shared" si="9"/>
        <v>1</v>
      </c>
    </row>
    <row r="632" spans="1:9" ht="17.7" customHeight="1" x14ac:dyDescent="0.3">
      <c r="A632" s="32" t="s">
        <v>59</v>
      </c>
      <c r="B632" s="32" t="s">
        <v>59</v>
      </c>
      <c r="C632" s="32" t="s">
        <v>59</v>
      </c>
      <c r="D632" s="32" t="s">
        <v>620</v>
      </c>
      <c r="E632" s="32" t="s">
        <v>250</v>
      </c>
      <c r="F632" s="32" t="s">
        <v>621</v>
      </c>
      <c r="G632" s="33">
        <v>14716.95</v>
      </c>
      <c r="H632" s="33">
        <v>14716.95</v>
      </c>
      <c r="I632" s="10">
        <f t="shared" si="9"/>
        <v>1</v>
      </c>
    </row>
    <row r="633" spans="1:9" ht="17.7" customHeight="1" x14ac:dyDescent="0.3">
      <c r="A633" s="32" t="s">
        <v>59</v>
      </c>
      <c r="B633" s="32" t="s">
        <v>59</v>
      </c>
      <c r="C633" s="32" t="s">
        <v>59</v>
      </c>
      <c r="D633" s="32" t="s">
        <v>483</v>
      </c>
      <c r="E633" s="32" t="s">
        <v>250</v>
      </c>
      <c r="F633" s="32" t="s">
        <v>484</v>
      </c>
      <c r="G633" s="33">
        <v>147.15</v>
      </c>
      <c r="H633" s="33">
        <v>147.15</v>
      </c>
      <c r="I633" s="10">
        <f t="shared" si="9"/>
        <v>1</v>
      </c>
    </row>
    <row r="634" spans="1:9" ht="33.9" customHeight="1" x14ac:dyDescent="0.3">
      <c r="A634" s="7"/>
      <c r="B634" s="7" t="s">
        <v>410</v>
      </c>
      <c r="C634" s="7"/>
      <c r="D634" s="7"/>
      <c r="E634" s="7"/>
      <c r="F634" s="7" t="s">
        <v>271</v>
      </c>
      <c r="G634" s="31">
        <v>974881</v>
      </c>
      <c r="H634" s="31">
        <v>901653.94</v>
      </c>
      <c r="I634" s="10">
        <f t="shared" si="9"/>
        <v>0.92488615533588192</v>
      </c>
    </row>
    <row r="635" spans="1:9" ht="33.9" customHeight="1" x14ac:dyDescent="0.3">
      <c r="A635" s="32"/>
      <c r="B635" s="32"/>
      <c r="C635" s="32" t="s">
        <v>481</v>
      </c>
      <c r="D635" s="32"/>
      <c r="E635" s="32"/>
      <c r="F635" s="32" t="s">
        <v>482</v>
      </c>
      <c r="G635" s="33">
        <v>587571</v>
      </c>
      <c r="H635" s="33">
        <v>585567.07999999996</v>
      </c>
      <c r="I635" s="10">
        <f t="shared" si="9"/>
        <v>0.9965894845048513</v>
      </c>
    </row>
    <row r="636" spans="1:9" ht="33.9" customHeight="1" x14ac:dyDescent="0.3">
      <c r="A636" s="32" t="s">
        <v>59</v>
      </c>
      <c r="B636" s="32" t="s">
        <v>59</v>
      </c>
      <c r="C636" s="32" t="s">
        <v>59</v>
      </c>
      <c r="D636" s="32" t="s">
        <v>578</v>
      </c>
      <c r="E636" s="32" t="s">
        <v>250</v>
      </c>
      <c r="F636" s="32" t="s">
        <v>579</v>
      </c>
      <c r="G636" s="33">
        <v>6618</v>
      </c>
      <c r="H636" s="33">
        <v>5184</v>
      </c>
      <c r="I636" s="10">
        <f t="shared" si="9"/>
        <v>0.78331822302810517</v>
      </c>
    </row>
    <row r="637" spans="1:9" ht="33.9" customHeight="1" x14ac:dyDescent="0.3">
      <c r="A637" s="32" t="s">
        <v>59</v>
      </c>
      <c r="B637" s="32" t="s">
        <v>59</v>
      </c>
      <c r="C637" s="32" t="s">
        <v>59</v>
      </c>
      <c r="D637" s="32" t="s">
        <v>504</v>
      </c>
      <c r="E637" s="32" t="s">
        <v>250</v>
      </c>
      <c r="F637" s="32" t="s">
        <v>505</v>
      </c>
      <c r="G637" s="33">
        <v>11279</v>
      </c>
      <c r="H637" s="33">
        <v>11078.04</v>
      </c>
      <c r="I637" s="10">
        <f t="shared" si="9"/>
        <v>0.98218281762567616</v>
      </c>
    </row>
    <row r="638" spans="1:9" ht="17.7" customHeight="1" x14ac:dyDescent="0.3">
      <c r="A638" s="32" t="s">
        <v>59</v>
      </c>
      <c r="B638" s="32" t="s">
        <v>59</v>
      </c>
      <c r="C638" s="32" t="s">
        <v>59</v>
      </c>
      <c r="D638" s="32" t="s">
        <v>620</v>
      </c>
      <c r="E638" s="32" t="s">
        <v>250</v>
      </c>
      <c r="F638" s="32" t="s">
        <v>621</v>
      </c>
      <c r="G638" s="33">
        <v>5000</v>
      </c>
      <c r="H638" s="33">
        <v>5000</v>
      </c>
      <c r="I638" s="10">
        <f t="shared" si="9"/>
        <v>1</v>
      </c>
    </row>
    <row r="639" spans="1:9" ht="33.9" customHeight="1" x14ac:dyDescent="0.3">
      <c r="A639" s="32" t="s">
        <v>59</v>
      </c>
      <c r="B639" s="32" t="s">
        <v>59</v>
      </c>
      <c r="C639" s="32" t="s">
        <v>59</v>
      </c>
      <c r="D639" s="32" t="s">
        <v>510</v>
      </c>
      <c r="E639" s="32" t="s">
        <v>250</v>
      </c>
      <c r="F639" s="32" t="s">
        <v>511</v>
      </c>
      <c r="G639" s="33">
        <v>39490</v>
      </c>
      <c r="H639" s="33">
        <v>39360</v>
      </c>
      <c r="I639" s="10">
        <f t="shared" si="9"/>
        <v>0.9967080273486959</v>
      </c>
    </row>
    <row r="640" spans="1:9" ht="17.7" customHeight="1" x14ac:dyDescent="0.3">
      <c r="A640" s="32" t="s">
        <v>59</v>
      </c>
      <c r="B640" s="32" t="s">
        <v>59</v>
      </c>
      <c r="C640" s="32" t="s">
        <v>59</v>
      </c>
      <c r="D640" s="32" t="s">
        <v>483</v>
      </c>
      <c r="E640" s="32" t="s">
        <v>250</v>
      </c>
      <c r="F640" s="32" t="s">
        <v>484</v>
      </c>
      <c r="G640" s="33">
        <v>86982</v>
      </c>
      <c r="H640" s="33">
        <v>86982</v>
      </c>
      <c r="I640" s="10">
        <f t="shared" si="9"/>
        <v>1</v>
      </c>
    </row>
    <row r="641" spans="1:9" ht="17.7" customHeight="1" x14ac:dyDescent="0.3">
      <c r="A641" s="32" t="s">
        <v>59</v>
      </c>
      <c r="B641" s="32" t="s">
        <v>59</v>
      </c>
      <c r="C641" s="32" t="s">
        <v>59</v>
      </c>
      <c r="D641" s="32" t="s">
        <v>516</v>
      </c>
      <c r="E641" s="32" t="s">
        <v>250</v>
      </c>
      <c r="F641" s="32" t="s">
        <v>517</v>
      </c>
      <c r="G641" s="33">
        <v>1000</v>
      </c>
      <c r="H641" s="33">
        <v>1000</v>
      </c>
      <c r="I641" s="10">
        <f t="shared" si="9"/>
        <v>1</v>
      </c>
    </row>
    <row r="642" spans="1:9" ht="33.9" customHeight="1" x14ac:dyDescent="0.3">
      <c r="A642" s="32" t="s">
        <v>59</v>
      </c>
      <c r="B642" s="32" t="s">
        <v>59</v>
      </c>
      <c r="C642" s="32" t="s">
        <v>59</v>
      </c>
      <c r="D642" s="32" t="s">
        <v>518</v>
      </c>
      <c r="E642" s="32" t="s">
        <v>250</v>
      </c>
      <c r="F642" s="32" t="s">
        <v>519</v>
      </c>
      <c r="G642" s="33">
        <v>1023</v>
      </c>
      <c r="H642" s="33">
        <v>784.71</v>
      </c>
      <c r="I642" s="10">
        <f t="shared" ref="I642:I705" si="10">IF($G642=0,0,$H642/$G642)</f>
        <v>0.76706744868035193</v>
      </c>
    </row>
    <row r="643" spans="1:9" ht="33.9" customHeight="1" x14ac:dyDescent="0.3">
      <c r="A643" s="32" t="s">
        <v>59</v>
      </c>
      <c r="B643" s="32" t="s">
        <v>59</v>
      </c>
      <c r="C643" s="32" t="s">
        <v>59</v>
      </c>
      <c r="D643" s="32" t="s">
        <v>520</v>
      </c>
      <c r="E643" s="32" t="s">
        <v>250</v>
      </c>
      <c r="F643" s="32" t="s">
        <v>521</v>
      </c>
      <c r="G643" s="33">
        <v>436041</v>
      </c>
      <c r="H643" s="33">
        <v>436040.87</v>
      </c>
      <c r="I643" s="10">
        <f t="shared" si="10"/>
        <v>0.99999970186289822</v>
      </c>
    </row>
    <row r="644" spans="1:9" ht="33.9" customHeight="1" x14ac:dyDescent="0.3">
      <c r="A644" s="32" t="s">
        <v>59</v>
      </c>
      <c r="B644" s="32" t="s">
        <v>59</v>
      </c>
      <c r="C644" s="32" t="s">
        <v>59</v>
      </c>
      <c r="D644" s="32" t="s">
        <v>526</v>
      </c>
      <c r="E644" s="32" t="s">
        <v>250</v>
      </c>
      <c r="F644" s="32" t="s">
        <v>527</v>
      </c>
      <c r="G644" s="33">
        <v>138</v>
      </c>
      <c r="H644" s="33">
        <v>137.46</v>
      </c>
      <c r="I644" s="10">
        <f t="shared" si="10"/>
        <v>0.99608695652173918</v>
      </c>
    </row>
    <row r="645" spans="1:9" ht="49.95" customHeight="1" x14ac:dyDescent="0.3">
      <c r="A645" s="32"/>
      <c r="B645" s="32"/>
      <c r="C645" s="32" t="s">
        <v>550</v>
      </c>
      <c r="D645" s="32"/>
      <c r="E645" s="32"/>
      <c r="F645" s="32" t="s">
        <v>551</v>
      </c>
      <c r="G645" s="33">
        <v>195494</v>
      </c>
      <c r="H645" s="33">
        <v>139306.32999999999</v>
      </c>
      <c r="I645" s="10">
        <f t="shared" si="10"/>
        <v>0.71258621747982032</v>
      </c>
    </row>
    <row r="646" spans="1:9" ht="33.9" customHeight="1" x14ac:dyDescent="0.3">
      <c r="A646" s="32" t="s">
        <v>59</v>
      </c>
      <c r="B646" s="32" t="s">
        <v>59</v>
      </c>
      <c r="C646" s="32" t="s">
        <v>59</v>
      </c>
      <c r="D646" s="32" t="s">
        <v>504</v>
      </c>
      <c r="E646" s="32" t="s">
        <v>24</v>
      </c>
      <c r="F646" s="32" t="s">
        <v>505</v>
      </c>
      <c r="G646" s="33">
        <v>7600</v>
      </c>
      <c r="H646" s="33">
        <v>7362.42</v>
      </c>
      <c r="I646" s="10">
        <f t="shared" si="10"/>
        <v>0.96873947368421054</v>
      </c>
    </row>
    <row r="647" spans="1:9" ht="33.9" customHeight="1" x14ac:dyDescent="0.3">
      <c r="A647" s="32" t="s">
        <v>59</v>
      </c>
      <c r="B647" s="32" t="s">
        <v>59</v>
      </c>
      <c r="C647" s="32" t="s">
        <v>59</v>
      </c>
      <c r="D647" s="32" t="s">
        <v>504</v>
      </c>
      <c r="E647" s="32" t="s">
        <v>104</v>
      </c>
      <c r="F647" s="32" t="s">
        <v>505</v>
      </c>
      <c r="G647" s="33">
        <v>2210</v>
      </c>
      <c r="H647" s="33">
        <v>2196.0300000000002</v>
      </c>
      <c r="I647" s="10">
        <f t="shared" si="10"/>
        <v>0.99367873303167431</v>
      </c>
    </row>
    <row r="648" spans="1:9" ht="17.7" customHeight="1" x14ac:dyDescent="0.3">
      <c r="A648" s="32" t="s">
        <v>59</v>
      </c>
      <c r="B648" s="32" t="s">
        <v>59</v>
      </c>
      <c r="C648" s="32" t="s">
        <v>59</v>
      </c>
      <c r="D648" s="32" t="s">
        <v>570</v>
      </c>
      <c r="E648" s="32" t="s">
        <v>104</v>
      </c>
      <c r="F648" s="32" t="s">
        <v>571</v>
      </c>
      <c r="G648" s="33">
        <v>595</v>
      </c>
      <c r="H648" s="33">
        <v>0</v>
      </c>
      <c r="I648" s="10">
        <f t="shared" si="10"/>
        <v>0</v>
      </c>
    </row>
    <row r="649" spans="1:9" ht="33.9" customHeight="1" x14ac:dyDescent="0.3">
      <c r="A649" s="32" t="s">
        <v>59</v>
      </c>
      <c r="B649" s="32" t="s">
        <v>59</v>
      </c>
      <c r="C649" s="32" t="s">
        <v>59</v>
      </c>
      <c r="D649" s="32" t="s">
        <v>483</v>
      </c>
      <c r="E649" s="32" t="s">
        <v>24</v>
      </c>
      <c r="F649" s="32" t="s">
        <v>484</v>
      </c>
      <c r="G649" s="33">
        <v>156337</v>
      </c>
      <c r="H649" s="33">
        <v>123002.32</v>
      </c>
      <c r="I649" s="10">
        <f t="shared" si="10"/>
        <v>0.78677677069407759</v>
      </c>
    </row>
    <row r="650" spans="1:9" ht="33.9" customHeight="1" x14ac:dyDescent="0.3">
      <c r="A650" s="32" t="s">
        <v>59</v>
      </c>
      <c r="B650" s="32" t="s">
        <v>59</v>
      </c>
      <c r="C650" s="32" t="s">
        <v>59</v>
      </c>
      <c r="D650" s="32" t="s">
        <v>483</v>
      </c>
      <c r="E650" s="32" t="s">
        <v>104</v>
      </c>
      <c r="F650" s="32" t="s">
        <v>484</v>
      </c>
      <c r="G650" s="33">
        <v>28480</v>
      </c>
      <c r="H650" s="33">
        <v>6630</v>
      </c>
      <c r="I650" s="10">
        <f t="shared" si="10"/>
        <v>0.23279494382022473</v>
      </c>
    </row>
    <row r="651" spans="1:9" ht="33.9" customHeight="1" x14ac:dyDescent="0.3">
      <c r="A651" s="32" t="s">
        <v>59</v>
      </c>
      <c r="B651" s="32" t="s">
        <v>59</v>
      </c>
      <c r="C651" s="32" t="s">
        <v>59</v>
      </c>
      <c r="D651" s="32" t="s">
        <v>518</v>
      </c>
      <c r="E651" s="32" t="s">
        <v>104</v>
      </c>
      <c r="F651" s="32" t="s">
        <v>519</v>
      </c>
      <c r="G651" s="33">
        <v>272</v>
      </c>
      <c r="H651" s="33">
        <v>115.56</v>
      </c>
      <c r="I651" s="10">
        <f t="shared" si="10"/>
        <v>0.4248529411764706</v>
      </c>
    </row>
    <row r="652" spans="1:9" ht="49.95" customHeight="1" x14ac:dyDescent="0.3">
      <c r="A652" s="32"/>
      <c r="B652" s="32"/>
      <c r="C652" s="32" t="s">
        <v>552</v>
      </c>
      <c r="D652" s="32"/>
      <c r="E652" s="32"/>
      <c r="F652" s="32" t="s">
        <v>553</v>
      </c>
      <c r="G652" s="33">
        <v>6143</v>
      </c>
      <c r="H652" s="33">
        <v>1577.95</v>
      </c>
      <c r="I652" s="10">
        <f t="shared" si="10"/>
        <v>0.25686960768354228</v>
      </c>
    </row>
    <row r="653" spans="1:9" ht="33.9" customHeight="1" x14ac:dyDescent="0.3">
      <c r="A653" s="32" t="s">
        <v>59</v>
      </c>
      <c r="B653" s="32" t="s">
        <v>59</v>
      </c>
      <c r="C653" s="32" t="s">
        <v>59</v>
      </c>
      <c r="D653" s="32" t="s">
        <v>504</v>
      </c>
      <c r="E653" s="32" t="s">
        <v>112</v>
      </c>
      <c r="F653" s="32" t="s">
        <v>505</v>
      </c>
      <c r="G653" s="33">
        <v>390</v>
      </c>
      <c r="H653" s="33">
        <v>387.55</v>
      </c>
      <c r="I653" s="10">
        <f t="shared" si="10"/>
        <v>0.99371794871794872</v>
      </c>
    </row>
    <row r="654" spans="1:9" ht="17.7" customHeight="1" x14ac:dyDescent="0.3">
      <c r="A654" s="32" t="s">
        <v>59</v>
      </c>
      <c r="B654" s="32" t="s">
        <v>59</v>
      </c>
      <c r="C654" s="32" t="s">
        <v>59</v>
      </c>
      <c r="D654" s="32" t="s">
        <v>570</v>
      </c>
      <c r="E654" s="32" t="s">
        <v>112</v>
      </c>
      <c r="F654" s="32" t="s">
        <v>571</v>
      </c>
      <c r="G654" s="33">
        <v>105</v>
      </c>
      <c r="H654" s="33">
        <v>0</v>
      </c>
      <c r="I654" s="10">
        <f t="shared" si="10"/>
        <v>0</v>
      </c>
    </row>
    <row r="655" spans="1:9" ht="33.9" customHeight="1" x14ac:dyDescent="0.3">
      <c r="A655" s="32" t="s">
        <v>59</v>
      </c>
      <c r="B655" s="32" t="s">
        <v>59</v>
      </c>
      <c r="C655" s="32" t="s">
        <v>59</v>
      </c>
      <c r="D655" s="32" t="s">
        <v>483</v>
      </c>
      <c r="E655" s="32" t="s">
        <v>112</v>
      </c>
      <c r="F655" s="32" t="s">
        <v>484</v>
      </c>
      <c r="G655" s="33">
        <v>5600</v>
      </c>
      <c r="H655" s="33">
        <v>1170</v>
      </c>
      <c r="I655" s="10">
        <f t="shared" si="10"/>
        <v>0.20892857142857144</v>
      </c>
    </row>
    <row r="656" spans="1:9" ht="17.7" customHeight="1" x14ac:dyDescent="0.3">
      <c r="A656" s="32" t="s">
        <v>59</v>
      </c>
      <c r="B656" s="32" t="s">
        <v>59</v>
      </c>
      <c r="C656" s="32" t="s">
        <v>59</v>
      </c>
      <c r="D656" s="32" t="s">
        <v>518</v>
      </c>
      <c r="E656" s="32" t="s">
        <v>112</v>
      </c>
      <c r="F656" s="32" t="s">
        <v>519</v>
      </c>
      <c r="G656" s="33">
        <v>48</v>
      </c>
      <c r="H656" s="33">
        <v>20.399999999999999</v>
      </c>
      <c r="I656" s="10">
        <f t="shared" si="10"/>
        <v>0.42499999999999999</v>
      </c>
    </row>
    <row r="657" spans="1:9" ht="17.7" customHeight="1" x14ac:dyDescent="0.3">
      <c r="A657" s="32"/>
      <c r="B657" s="32"/>
      <c r="C657" s="32" t="s">
        <v>487</v>
      </c>
      <c r="D657" s="32"/>
      <c r="E657" s="32"/>
      <c r="F657" s="32" t="s">
        <v>488</v>
      </c>
      <c r="G657" s="33">
        <v>1000</v>
      </c>
      <c r="H657" s="33">
        <v>0</v>
      </c>
      <c r="I657" s="10">
        <f t="shared" si="10"/>
        <v>0</v>
      </c>
    </row>
    <row r="658" spans="1:9" ht="33.9" customHeight="1" x14ac:dyDescent="0.3">
      <c r="A658" s="32" t="s">
        <v>59</v>
      </c>
      <c r="B658" s="32" t="s">
        <v>59</v>
      </c>
      <c r="C658" s="32" t="s">
        <v>59</v>
      </c>
      <c r="D658" s="32" t="s">
        <v>597</v>
      </c>
      <c r="E658" s="32" t="s">
        <v>250</v>
      </c>
      <c r="F658" s="32" t="s">
        <v>598</v>
      </c>
      <c r="G658" s="33">
        <v>1000</v>
      </c>
      <c r="H658" s="33">
        <v>0</v>
      </c>
      <c r="I658" s="10">
        <f t="shared" si="10"/>
        <v>0</v>
      </c>
    </row>
    <row r="659" spans="1:9" ht="17.7" customHeight="1" x14ac:dyDescent="0.3">
      <c r="A659" s="32"/>
      <c r="B659" s="32"/>
      <c r="C659" s="32" t="s">
        <v>491</v>
      </c>
      <c r="D659" s="32"/>
      <c r="E659" s="32"/>
      <c r="F659" s="32" t="s">
        <v>492</v>
      </c>
      <c r="G659" s="33">
        <v>500</v>
      </c>
      <c r="H659" s="33">
        <v>500</v>
      </c>
      <c r="I659" s="10">
        <f t="shared" si="10"/>
        <v>1</v>
      </c>
    </row>
    <row r="660" spans="1:9" ht="17.7" customHeight="1" x14ac:dyDescent="0.3">
      <c r="A660" s="32" t="s">
        <v>59</v>
      </c>
      <c r="B660" s="32" t="s">
        <v>59</v>
      </c>
      <c r="C660" s="32" t="s">
        <v>59</v>
      </c>
      <c r="D660" s="32" t="s">
        <v>532</v>
      </c>
      <c r="E660" s="32" t="s">
        <v>250</v>
      </c>
      <c r="F660" s="32" t="s">
        <v>533</v>
      </c>
      <c r="G660" s="33">
        <v>500</v>
      </c>
      <c r="H660" s="33">
        <v>500</v>
      </c>
      <c r="I660" s="10">
        <f t="shared" si="10"/>
        <v>1</v>
      </c>
    </row>
    <row r="661" spans="1:9" ht="33.9" customHeight="1" x14ac:dyDescent="0.3">
      <c r="A661" s="32"/>
      <c r="B661" s="32"/>
      <c r="C661" s="32" t="s">
        <v>497</v>
      </c>
      <c r="D661" s="32"/>
      <c r="E661" s="32"/>
      <c r="F661" s="32" t="s">
        <v>498</v>
      </c>
      <c r="G661" s="33">
        <v>176773</v>
      </c>
      <c r="H661" s="33">
        <v>171262.58</v>
      </c>
      <c r="I661" s="10">
        <f t="shared" si="10"/>
        <v>0.96882770558852305</v>
      </c>
    </row>
    <row r="662" spans="1:9" ht="33.9" customHeight="1" x14ac:dyDescent="0.3">
      <c r="A662" s="32" t="s">
        <v>59</v>
      </c>
      <c r="B662" s="32" t="s">
        <v>59</v>
      </c>
      <c r="C662" s="32" t="s">
        <v>59</v>
      </c>
      <c r="D662" s="32" t="s">
        <v>534</v>
      </c>
      <c r="E662" s="32" t="s">
        <v>250</v>
      </c>
      <c r="F662" s="32" t="s">
        <v>535</v>
      </c>
      <c r="G662" s="33">
        <v>79060</v>
      </c>
      <c r="H662" s="33">
        <v>79059.98</v>
      </c>
      <c r="I662" s="10">
        <f t="shared" si="10"/>
        <v>0.99999974702757399</v>
      </c>
    </row>
    <row r="663" spans="1:9" ht="17.7" customHeight="1" x14ac:dyDescent="0.3">
      <c r="A663" s="32" t="s">
        <v>59</v>
      </c>
      <c r="B663" s="32" t="s">
        <v>59</v>
      </c>
      <c r="C663" s="32" t="s">
        <v>59</v>
      </c>
      <c r="D663" s="32" t="s">
        <v>536</v>
      </c>
      <c r="E663" s="32" t="s">
        <v>250</v>
      </c>
      <c r="F663" s="32" t="s">
        <v>537</v>
      </c>
      <c r="G663" s="33">
        <v>8000</v>
      </c>
      <c r="H663" s="33">
        <v>8000</v>
      </c>
      <c r="I663" s="10">
        <f t="shared" si="10"/>
        <v>1</v>
      </c>
    </row>
    <row r="664" spans="1:9" ht="33.9" customHeight="1" x14ac:dyDescent="0.3">
      <c r="A664" s="32" t="s">
        <v>59</v>
      </c>
      <c r="B664" s="32" t="s">
        <v>59</v>
      </c>
      <c r="C664" s="32" t="s">
        <v>59</v>
      </c>
      <c r="D664" s="32" t="s">
        <v>538</v>
      </c>
      <c r="E664" s="32" t="s">
        <v>250</v>
      </c>
      <c r="F664" s="32" t="s">
        <v>539</v>
      </c>
      <c r="G664" s="33">
        <v>25721</v>
      </c>
      <c r="H664" s="33">
        <v>25716.1</v>
      </c>
      <c r="I664" s="10">
        <f t="shared" si="10"/>
        <v>0.99980949418762877</v>
      </c>
    </row>
    <row r="665" spans="1:9" ht="33.9" customHeight="1" x14ac:dyDescent="0.3">
      <c r="A665" s="32" t="s">
        <v>59</v>
      </c>
      <c r="B665" s="32" t="s">
        <v>59</v>
      </c>
      <c r="C665" s="32" t="s">
        <v>59</v>
      </c>
      <c r="D665" s="32" t="s">
        <v>540</v>
      </c>
      <c r="E665" s="32" t="s">
        <v>250</v>
      </c>
      <c r="F665" s="32" t="s">
        <v>541</v>
      </c>
      <c r="G665" s="33">
        <v>4110</v>
      </c>
      <c r="H665" s="33">
        <v>4105.53</v>
      </c>
      <c r="I665" s="10">
        <f t="shared" si="10"/>
        <v>0.99891240875912402</v>
      </c>
    </row>
    <row r="666" spans="1:9" ht="33.9" customHeight="1" x14ac:dyDescent="0.3">
      <c r="A666" s="32" t="s">
        <v>59</v>
      </c>
      <c r="B666" s="32" t="s">
        <v>59</v>
      </c>
      <c r="C666" s="32" t="s">
        <v>59</v>
      </c>
      <c r="D666" s="32" t="s">
        <v>499</v>
      </c>
      <c r="E666" s="32" t="s">
        <v>250</v>
      </c>
      <c r="F666" s="32" t="s">
        <v>500</v>
      </c>
      <c r="G666" s="33">
        <v>59882</v>
      </c>
      <c r="H666" s="33">
        <v>54380.97</v>
      </c>
      <c r="I666" s="10">
        <f t="shared" si="10"/>
        <v>0.90813549981630537</v>
      </c>
    </row>
    <row r="667" spans="1:9" ht="49.95" customHeight="1" x14ac:dyDescent="0.3">
      <c r="A667" s="32"/>
      <c r="B667" s="32"/>
      <c r="C667" s="32" t="s">
        <v>638</v>
      </c>
      <c r="D667" s="32"/>
      <c r="E667" s="32"/>
      <c r="F667" s="32" t="s">
        <v>639</v>
      </c>
      <c r="G667" s="33">
        <v>6291</v>
      </c>
      <c r="H667" s="33">
        <v>2924</v>
      </c>
      <c r="I667" s="10">
        <f t="shared" si="10"/>
        <v>0.46479097122873947</v>
      </c>
    </row>
    <row r="668" spans="1:9" ht="17.7" customHeight="1" x14ac:dyDescent="0.3">
      <c r="A668" s="32" t="s">
        <v>59</v>
      </c>
      <c r="B668" s="32" t="s">
        <v>59</v>
      </c>
      <c r="C668" s="32" t="s">
        <v>59</v>
      </c>
      <c r="D668" s="32" t="s">
        <v>538</v>
      </c>
      <c r="E668" s="32" t="s">
        <v>104</v>
      </c>
      <c r="F668" s="32" t="s">
        <v>539</v>
      </c>
      <c r="G668" s="33">
        <v>850</v>
      </c>
      <c r="H668" s="33">
        <v>0</v>
      </c>
      <c r="I668" s="10">
        <f t="shared" si="10"/>
        <v>0</v>
      </c>
    </row>
    <row r="669" spans="1:9" ht="33.9" customHeight="1" x14ac:dyDescent="0.3">
      <c r="A669" s="32" t="s">
        <v>59</v>
      </c>
      <c r="B669" s="32" t="s">
        <v>59</v>
      </c>
      <c r="C669" s="32" t="s">
        <v>59</v>
      </c>
      <c r="D669" s="32" t="s">
        <v>540</v>
      </c>
      <c r="E669" s="32" t="s">
        <v>104</v>
      </c>
      <c r="F669" s="32" t="s">
        <v>541</v>
      </c>
      <c r="G669" s="33">
        <v>128</v>
      </c>
      <c r="H669" s="33">
        <v>0</v>
      </c>
      <c r="I669" s="10">
        <f t="shared" si="10"/>
        <v>0</v>
      </c>
    </row>
    <row r="670" spans="1:9" ht="33.9" customHeight="1" x14ac:dyDescent="0.3">
      <c r="A670" s="32" t="s">
        <v>59</v>
      </c>
      <c r="B670" s="32" t="s">
        <v>59</v>
      </c>
      <c r="C670" s="32" t="s">
        <v>59</v>
      </c>
      <c r="D670" s="32" t="s">
        <v>499</v>
      </c>
      <c r="E670" s="32" t="s">
        <v>104</v>
      </c>
      <c r="F670" s="32" t="s">
        <v>500</v>
      </c>
      <c r="G670" s="33">
        <v>5313</v>
      </c>
      <c r="H670" s="33">
        <v>2924</v>
      </c>
      <c r="I670" s="10">
        <f t="shared" si="10"/>
        <v>0.55034820252211558</v>
      </c>
    </row>
    <row r="671" spans="1:9" ht="49.95" customHeight="1" x14ac:dyDescent="0.3">
      <c r="A671" s="32"/>
      <c r="B671" s="32"/>
      <c r="C671" s="32" t="s">
        <v>640</v>
      </c>
      <c r="D671" s="32"/>
      <c r="E671" s="32"/>
      <c r="F671" s="32" t="s">
        <v>641</v>
      </c>
      <c r="G671" s="33">
        <v>1109</v>
      </c>
      <c r="H671" s="33">
        <v>516</v>
      </c>
      <c r="I671" s="10">
        <f t="shared" si="10"/>
        <v>0.46528403967538323</v>
      </c>
    </row>
    <row r="672" spans="1:9" ht="17.7" customHeight="1" x14ac:dyDescent="0.3">
      <c r="A672" s="32" t="s">
        <v>59</v>
      </c>
      <c r="B672" s="32" t="s">
        <v>59</v>
      </c>
      <c r="C672" s="32" t="s">
        <v>59</v>
      </c>
      <c r="D672" s="32" t="s">
        <v>538</v>
      </c>
      <c r="E672" s="32" t="s">
        <v>112</v>
      </c>
      <c r="F672" s="32" t="s">
        <v>539</v>
      </c>
      <c r="G672" s="33">
        <v>150</v>
      </c>
      <c r="H672" s="33">
        <v>0</v>
      </c>
      <c r="I672" s="10">
        <f t="shared" si="10"/>
        <v>0</v>
      </c>
    </row>
    <row r="673" spans="1:9" ht="33.9" customHeight="1" x14ac:dyDescent="0.3">
      <c r="A673" s="32" t="s">
        <v>59</v>
      </c>
      <c r="B673" s="32" t="s">
        <v>59</v>
      </c>
      <c r="C673" s="32" t="s">
        <v>59</v>
      </c>
      <c r="D673" s="32" t="s">
        <v>540</v>
      </c>
      <c r="E673" s="32" t="s">
        <v>112</v>
      </c>
      <c r="F673" s="32" t="s">
        <v>541</v>
      </c>
      <c r="G673" s="33">
        <v>22</v>
      </c>
      <c r="H673" s="33">
        <v>0</v>
      </c>
      <c r="I673" s="10">
        <f t="shared" si="10"/>
        <v>0</v>
      </c>
    </row>
    <row r="674" spans="1:9" ht="33.9" customHeight="1" x14ac:dyDescent="0.3">
      <c r="A674" s="32" t="s">
        <v>59</v>
      </c>
      <c r="B674" s="32" t="s">
        <v>59</v>
      </c>
      <c r="C674" s="32" t="s">
        <v>59</v>
      </c>
      <c r="D674" s="32" t="s">
        <v>499</v>
      </c>
      <c r="E674" s="32" t="s">
        <v>112</v>
      </c>
      <c r="F674" s="32" t="s">
        <v>500</v>
      </c>
      <c r="G674" s="33">
        <v>937</v>
      </c>
      <c r="H674" s="33">
        <v>516</v>
      </c>
      <c r="I674" s="10">
        <f t="shared" si="10"/>
        <v>0.55069370330843115</v>
      </c>
    </row>
    <row r="675" spans="1:9" ht="33.9" customHeight="1" x14ac:dyDescent="0.3">
      <c r="A675" s="3" t="s">
        <v>411</v>
      </c>
      <c r="B675" s="3"/>
      <c r="C675" s="3"/>
      <c r="D675" s="3"/>
      <c r="E675" s="3"/>
      <c r="F675" s="3" t="s">
        <v>412</v>
      </c>
      <c r="G675" s="30">
        <v>1971959</v>
      </c>
      <c r="H675" s="30">
        <v>1942007.31</v>
      </c>
      <c r="I675" s="5">
        <f t="shared" si="10"/>
        <v>0.98481120043570891</v>
      </c>
    </row>
    <row r="676" spans="1:9" ht="17.7" customHeight="1" x14ac:dyDescent="0.3">
      <c r="A676" s="7"/>
      <c r="B676" s="7" t="s">
        <v>413</v>
      </c>
      <c r="C676" s="7"/>
      <c r="D676" s="7"/>
      <c r="E676" s="7"/>
      <c r="F676" s="7" t="s">
        <v>414</v>
      </c>
      <c r="G676" s="31">
        <v>625000</v>
      </c>
      <c r="H676" s="31">
        <v>625000</v>
      </c>
      <c r="I676" s="10">
        <f t="shared" si="10"/>
        <v>1</v>
      </c>
    </row>
    <row r="677" spans="1:9" ht="33.9" customHeight="1" x14ac:dyDescent="0.3">
      <c r="A677" s="32"/>
      <c r="B677" s="32"/>
      <c r="C677" s="32" t="s">
        <v>653</v>
      </c>
      <c r="D677" s="32"/>
      <c r="E677" s="32"/>
      <c r="F677" s="32" t="s">
        <v>654</v>
      </c>
      <c r="G677" s="33">
        <v>625000</v>
      </c>
      <c r="H677" s="33">
        <v>625000</v>
      </c>
      <c r="I677" s="10">
        <f t="shared" si="10"/>
        <v>1</v>
      </c>
    </row>
    <row r="678" spans="1:9" ht="49.95" customHeight="1" x14ac:dyDescent="0.3">
      <c r="A678" s="32" t="s">
        <v>59</v>
      </c>
      <c r="B678" s="32" t="s">
        <v>59</v>
      </c>
      <c r="C678" s="32" t="s">
        <v>59</v>
      </c>
      <c r="D678" s="32" t="s">
        <v>655</v>
      </c>
      <c r="E678" s="32" t="s">
        <v>250</v>
      </c>
      <c r="F678" s="32" t="s">
        <v>656</v>
      </c>
      <c r="G678" s="33">
        <v>625000</v>
      </c>
      <c r="H678" s="33">
        <v>625000</v>
      </c>
      <c r="I678" s="10">
        <f t="shared" si="10"/>
        <v>1</v>
      </c>
    </row>
    <row r="679" spans="1:9" ht="33.9" customHeight="1" x14ac:dyDescent="0.3">
      <c r="A679" s="7"/>
      <c r="B679" s="7" t="s">
        <v>417</v>
      </c>
      <c r="C679" s="7"/>
      <c r="D679" s="7"/>
      <c r="E679" s="7"/>
      <c r="F679" s="7" t="s">
        <v>418</v>
      </c>
      <c r="G679" s="31">
        <v>1314959</v>
      </c>
      <c r="H679" s="31">
        <v>1297817.31</v>
      </c>
      <c r="I679" s="10">
        <f t="shared" si="10"/>
        <v>0.98696408785368983</v>
      </c>
    </row>
    <row r="680" spans="1:9" ht="33.9" customHeight="1" x14ac:dyDescent="0.3">
      <c r="A680" s="32"/>
      <c r="B680" s="32"/>
      <c r="C680" s="32" t="s">
        <v>481</v>
      </c>
      <c r="D680" s="32"/>
      <c r="E680" s="32"/>
      <c r="F680" s="32" t="s">
        <v>482</v>
      </c>
      <c r="G680" s="33">
        <v>1314959</v>
      </c>
      <c r="H680" s="33">
        <v>1297817.31</v>
      </c>
      <c r="I680" s="10">
        <f t="shared" si="10"/>
        <v>0.98696408785368983</v>
      </c>
    </row>
    <row r="681" spans="1:9" ht="33.9" customHeight="1" x14ac:dyDescent="0.3">
      <c r="A681" s="32" t="s">
        <v>59</v>
      </c>
      <c r="B681" s="32" t="s">
        <v>59</v>
      </c>
      <c r="C681" s="32" t="s">
        <v>59</v>
      </c>
      <c r="D681" s="32" t="s">
        <v>657</v>
      </c>
      <c r="E681" s="32" t="s">
        <v>250</v>
      </c>
      <c r="F681" s="32" t="s">
        <v>658</v>
      </c>
      <c r="G681" s="33">
        <v>1314959</v>
      </c>
      <c r="H681" s="33">
        <v>1297817.31</v>
      </c>
      <c r="I681" s="10">
        <f t="shared" si="10"/>
        <v>0.98696408785368983</v>
      </c>
    </row>
    <row r="682" spans="1:9" ht="17.7" customHeight="1" x14ac:dyDescent="0.3">
      <c r="A682" s="7"/>
      <c r="B682" s="7" t="s">
        <v>419</v>
      </c>
      <c r="C682" s="7"/>
      <c r="D682" s="7"/>
      <c r="E682" s="7"/>
      <c r="F682" s="7" t="s">
        <v>271</v>
      </c>
      <c r="G682" s="31">
        <v>32000</v>
      </c>
      <c r="H682" s="31">
        <v>19190</v>
      </c>
      <c r="I682" s="10">
        <f t="shared" si="10"/>
        <v>0.59968750000000004</v>
      </c>
    </row>
    <row r="683" spans="1:9" ht="33.9" customHeight="1" x14ac:dyDescent="0.3">
      <c r="A683" s="32"/>
      <c r="B683" s="32"/>
      <c r="C683" s="32" t="s">
        <v>481</v>
      </c>
      <c r="D683" s="32"/>
      <c r="E683" s="32"/>
      <c r="F683" s="32" t="s">
        <v>482</v>
      </c>
      <c r="G683" s="33">
        <v>23000</v>
      </c>
      <c r="H683" s="33">
        <v>13190</v>
      </c>
      <c r="I683" s="10">
        <f t="shared" si="10"/>
        <v>0.57347826086956522</v>
      </c>
    </row>
    <row r="684" spans="1:9" ht="33.9" customHeight="1" x14ac:dyDescent="0.3">
      <c r="A684" s="32" t="s">
        <v>59</v>
      </c>
      <c r="B684" s="32" t="s">
        <v>59</v>
      </c>
      <c r="C684" s="32" t="s">
        <v>59</v>
      </c>
      <c r="D684" s="32" t="s">
        <v>504</v>
      </c>
      <c r="E684" s="32" t="s">
        <v>250</v>
      </c>
      <c r="F684" s="32" t="s">
        <v>505</v>
      </c>
      <c r="G684" s="33">
        <v>1100</v>
      </c>
      <c r="H684" s="33">
        <v>890</v>
      </c>
      <c r="I684" s="10">
        <f t="shared" si="10"/>
        <v>0.80909090909090908</v>
      </c>
    </row>
    <row r="685" spans="1:9" ht="33.9" customHeight="1" x14ac:dyDescent="0.3">
      <c r="A685" s="32" t="s">
        <v>59</v>
      </c>
      <c r="B685" s="32" t="s">
        <v>59</v>
      </c>
      <c r="C685" s="32" t="s">
        <v>59</v>
      </c>
      <c r="D685" s="32" t="s">
        <v>483</v>
      </c>
      <c r="E685" s="32" t="s">
        <v>250</v>
      </c>
      <c r="F685" s="32" t="s">
        <v>484</v>
      </c>
      <c r="G685" s="33">
        <v>21900</v>
      </c>
      <c r="H685" s="33">
        <v>12300</v>
      </c>
      <c r="I685" s="10">
        <f t="shared" si="10"/>
        <v>0.56164383561643838</v>
      </c>
    </row>
    <row r="686" spans="1:9" ht="33.9" customHeight="1" x14ac:dyDescent="0.3">
      <c r="A686" s="32"/>
      <c r="B686" s="32"/>
      <c r="C686" s="32" t="s">
        <v>487</v>
      </c>
      <c r="D686" s="32"/>
      <c r="E686" s="32"/>
      <c r="F686" s="32" t="s">
        <v>488</v>
      </c>
      <c r="G686" s="33">
        <v>9000</v>
      </c>
      <c r="H686" s="33">
        <v>6000</v>
      </c>
      <c r="I686" s="10">
        <f t="shared" si="10"/>
        <v>0.66666666666666663</v>
      </c>
    </row>
    <row r="687" spans="1:9" ht="33.9" customHeight="1" x14ac:dyDescent="0.3">
      <c r="A687" s="32" t="s">
        <v>59</v>
      </c>
      <c r="B687" s="32" t="s">
        <v>59</v>
      </c>
      <c r="C687" s="32" t="s">
        <v>59</v>
      </c>
      <c r="D687" s="32" t="s">
        <v>597</v>
      </c>
      <c r="E687" s="32" t="s">
        <v>250</v>
      </c>
      <c r="F687" s="32" t="s">
        <v>598</v>
      </c>
      <c r="G687" s="33">
        <v>9000</v>
      </c>
      <c r="H687" s="33">
        <v>6000</v>
      </c>
      <c r="I687" s="10">
        <f t="shared" si="10"/>
        <v>0.66666666666666663</v>
      </c>
    </row>
    <row r="688" spans="1:9" ht="33.9" customHeight="1" x14ac:dyDescent="0.3">
      <c r="A688" s="3" t="s">
        <v>420</v>
      </c>
      <c r="B688" s="3"/>
      <c r="C688" s="3"/>
      <c r="D688" s="3"/>
      <c r="E688" s="3"/>
      <c r="F688" s="3" t="s">
        <v>421</v>
      </c>
      <c r="G688" s="30">
        <v>6801281</v>
      </c>
      <c r="H688" s="30">
        <v>6766168.7400000002</v>
      </c>
      <c r="I688" s="5">
        <f t="shared" si="10"/>
        <v>0.99483740489475447</v>
      </c>
    </row>
    <row r="689" spans="1:9" ht="33.9" customHeight="1" x14ac:dyDescent="0.3">
      <c r="A689" s="7"/>
      <c r="B689" s="7" t="s">
        <v>422</v>
      </c>
      <c r="C689" s="7"/>
      <c r="D689" s="7"/>
      <c r="E689" s="7"/>
      <c r="F689" s="7" t="s">
        <v>423</v>
      </c>
      <c r="G689" s="31">
        <v>5525772</v>
      </c>
      <c r="H689" s="31">
        <v>5524325.9900000002</v>
      </c>
      <c r="I689" s="10">
        <f t="shared" si="10"/>
        <v>0.9997383152978444</v>
      </c>
    </row>
    <row r="690" spans="1:9" ht="33.9" customHeight="1" x14ac:dyDescent="0.3">
      <c r="A690" s="32"/>
      <c r="B690" s="32"/>
      <c r="C690" s="32" t="s">
        <v>481</v>
      </c>
      <c r="D690" s="32"/>
      <c r="E690" s="32"/>
      <c r="F690" s="32" t="s">
        <v>482</v>
      </c>
      <c r="G690" s="33">
        <v>1400838</v>
      </c>
      <c r="H690" s="33">
        <v>1400515.02</v>
      </c>
      <c r="I690" s="10">
        <f t="shared" si="10"/>
        <v>0.99976943800782103</v>
      </c>
    </row>
    <row r="691" spans="1:9" ht="33.9" customHeight="1" x14ac:dyDescent="0.3">
      <c r="A691" s="32" t="s">
        <v>59</v>
      </c>
      <c r="B691" s="32" t="s">
        <v>59</v>
      </c>
      <c r="C691" s="32" t="s">
        <v>59</v>
      </c>
      <c r="D691" s="32" t="s">
        <v>504</v>
      </c>
      <c r="E691" s="32" t="s">
        <v>250</v>
      </c>
      <c r="F691" s="32" t="s">
        <v>505</v>
      </c>
      <c r="G691" s="33">
        <v>315512</v>
      </c>
      <c r="H691" s="33">
        <v>315509.24</v>
      </c>
      <c r="I691" s="10">
        <f t="shared" si="10"/>
        <v>0.99999125231369956</v>
      </c>
    </row>
    <row r="692" spans="1:9" ht="17.7" customHeight="1" x14ac:dyDescent="0.3">
      <c r="A692" s="32" t="s">
        <v>59</v>
      </c>
      <c r="B692" s="32" t="s">
        <v>59</v>
      </c>
      <c r="C692" s="32" t="s">
        <v>59</v>
      </c>
      <c r="D692" s="32" t="s">
        <v>570</v>
      </c>
      <c r="E692" s="32" t="s">
        <v>250</v>
      </c>
      <c r="F692" s="32" t="s">
        <v>571</v>
      </c>
      <c r="G692" s="33">
        <v>368000</v>
      </c>
      <c r="H692" s="33">
        <v>368000</v>
      </c>
      <c r="I692" s="10">
        <f t="shared" si="10"/>
        <v>1</v>
      </c>
    </row>
    <row r="693" spans="1:9" ht="33.9" customHeight="1" x14ac:dyDescent="0.3">
      <c r="A693" s="32" t="s">
        <v>59</v>
      </c>
      <c r="B693" s="32" t="s">
        <v>59</v>
      </c>
      <c r="C693" s="32" t="s">
        <v>59</v>
      </c>
      <c r="D693" s="32" t="s">
        <v>506</v>
      </c>
      <c r="E693" s="32" t="s">
        <v>250</v>
      </c>
      <c r="F693" s="32" t="s">
        <v>507</v>
      </c>
      <c r="G693" s="33">
        <v>34200</v>
      </c>
      <c r="H693" s="33">
        <v>34180.1</v>
      </c>
      <c r="I693" s="10">
        <f t="shared" si="10"/>
        <v>0.99941812865497071</v>
      </c>
    </row>
    <row r="694" spans="1:9" ht="33.9" customHeight="1" x14ac:dyDescent="0.3">
      <c r="A694" s="32" t="s">
        <v>59</v>
      </c>
      <c r="B694" s="32" t="s">
        <v>59</v>
      </c>
      <c r="C694" s="32" t="s">
        <v>59</v>
      </c>
      <c r="D694" s="32" t="s">
        <v>508</v>
      </c>
      <c r="E694" s="32" t="s">
        <v>250</v>
      </c>
      <c r="F694" s="32" t="s">
        <v>509</v>
      </c>
      <c r="G694" s="33">
        <v>347000</v>
      </c>
      <c r="H694" s="33">
        <v>346720.93</v>
      </c>
      <c r="I694" s="10">
        <f t="shared" si="10"/>
        <v>0.99919576368876084</v>
      </c>
    </row>
    <row r="695" spans="1:9" ht="17.7" customHeight="1" x14ac:dyDescent="0.3">
      <c r="A695" s="32" t="s">
        <v>59</v>
      </c>
      <c r="B695" s="32" t="s">
        <v>59</v>
      </c>
      <c r="C695" s="32" t="s">
        <v>59</v>
      </c>
      <c r="D695" s="32" t="s">
        <v>510</v>
      </c>
      <c r="E695" s="32" t="s">
        <v>250</v>
      </c>
      <c r="F695" s="32" t="s">
        <v>511</v>
      </c>
      <c r="G695" s="33">
        <v>93400</v>
      </c>
      <c r="H695" s="33">
        <v>93400</v>
      </c>
      <c r="I695" s="10">
        <f t="shared" si="10"/>
        <v>1</v>
      </c>
    </row>
    <row r="696" spans="1:9" ht="17.7" customHeight="1" x14ac:dyDescent="0.3">
      <c r="A696" s="32" t="s">
        <v>59</v>
      </c>
      <c r="B696" s="32" t="s">
        <v>59</v>
      </c>
      <c r="C696" s="32" t="s">
        <v>59</v>
      </c>
      <c r="D696" s="32" t="s">
        <v>512</v>
      </c>
      <c r="E696" s="32" t="s">
        <v>250</v>
      </c>
      <c r="F696" s="32" t="s">
        <v>513</v>
      </c>
      <c r="G696" s="33">
        <v>5592</v>
      </c>
      <c r="H696" s="33">
        <v>5592</v>
      </c>
      <c r="I696" s="10">
        <f t="shared" si="10"/>
        <v>1</v>
      </c>
    </row>
    <row r="697" spans="1:9" ht="17.7" customHeight="1" x14ac:dyDescent="0.3">
      <c r="A697" s="32" t="s">
        <v>59</v>
      </c>
      <c r="B697" s="32" t="s">
        <v>59</v>
      </c>
      <c r="C697" s="32" t="s">
        <v>59</v>
      </c>
      <c r="D697" s="32" t="s">
        <v>483</v>
      </c>
      <c r="E697" s="32" t="s">
        <v>250</v>
      </c>
      <c r="F697" s="32" t="s">
        <v>484</v>
      </c>
      <c r="G697" s="33">
        <v>75860</v>
      </c>
      <c r="H697" s="33">
        <v>75860</v>
      </c>
      <c r="I697" s="10">
        <f t="shared" si="10"/>
        <v>1</v>
      </c>
    </row>
    <row r="698" spans="1:9" ht="17.7" customHeight="1" x14ac:dyDescent="0.3">
      <c r="A698" s="32" t="s">
        <v>59</v>
      </c>
      <c r="B698" s="32" t="s">
        <v>59</v>
      </c>
      <c r="C698" s="32" t="s">
        <v>59</v>
      </c>
      <c r="D698" s="32" t="s">
        <v>514</v>
      </c>
      <c r="E698" s="32" t="s">
        <v>250</v>
      </c>
      <c r="F698" s="32" t="s">
        <v>515</v>
      </c>
      <c r="G698" s="33">
        <v>5000</v>
      </c>
      <c r="H698" s="33">
        <v>5000</v>
      </c>
      <c r="I698" s="10">
        <f t="shared" si="10"/>
        <v>1</v>
      </c>
    </row>
    <row r="699" spans="1:9" ht="33.9" customHeight="1" x14ac:dyDescent="0.3">
      <c r="A699" s="32" t="s">
        <v>59</v>
      </c>
      <c r="B699" s="32" t="s">
        <v>59</v>
      </c>
      <c r="C699" s="32" t="s">
        <v>59</v>
      </c>
      <c r="D699" s="32" t="s">
        <v>516</v>
      </c>
      <c r="E699" s="32" t="s">
        <v>250</v>
      </c>
      <c r="F699" s="32" t="s">
        <v>517</v>
      </c>
      <c r="G699" s="33">
        <v>1607</v>
      </c>
      <c r="H699" s="33">
        <v>1606.65</v>
      </c>
      <c r="I699" s="10">
        <f t="shared" si="10"/>
        <v>0.99978220286247677</v>
      </c>
    </row>
    <row r="700" spans="1:9" ht="33.9" customHeight="1" x14ac:dyDescent="0.3">
      <c r="A700" s="32" t="s">
        <v>59</v>
      </c>
      <c r="B700" s="32" t="s">
        <v>59</v>
      </c>
      <c r="C700" s="32" t="s">
        <v>59</v>
      </c>
      <c r="D700" s="32" t="s">
        <v>518</v>
      </c>
      <c r="E700" s="32" t="s">
        <v>250</v>
      </c>
      <c r="F700" s="32" t="s">
        <v>519</v>
      </c>
      <c r="G700" s="33">
        <v>15856</v>
      </c>
      <c r="H700" s="33">
        <v>15835.5</v>
      </c>
      <c r="I700" s="10">
        <f t="shared" si="10"/>
        <v>0.99870711402623613</v>
      </c>
    </row>
    <row r="701" spans="1:9" ht="17.7" customHeight="1" x14ac:dyDescent="0.3">
      <c r="A701" s="32" t="s">
        <v>59</v>
      </c>
      <c r="B701" s="32" t="s">
        <v>59</v>
      </c>
      <c r="C701" s="32" t="s">
        <v>59</v>
      </c>
      <c r="D701" s="32" t="s">
        <v>520</v>
      </c>
      <c r="E701" s="32" t="s">
        <v>250</v>
      </c>
      <c r="F701" s="32" t="s">
        <v>521</v>
      </c>
      <c r="G701" s="33">
        <v>107618</v>
      </c>
      <c r="H701" s="33">
        <v>107618</v>
      </c>
      <c r="I701" s="10">
        <f t="shared" si="10"/>
        <v>1</v>
      </c>
    </row>
    <row r="702" spans="1:9" ht="17.7" customHeight="1" x14ac:dyDescent="0.3">
      <c r="A702" s="32" t="s">
        <v>59</v>
      </c>
      <c r="B702" s="32" t="s">
        <v>59</v>
      </c>
      <c r="C702" s="32" t="s">
        <v>59</v>
      </c>
      <c r="D702" s="32" t="s">
        <v>560</v>
      </c>
      <c r="E702" s="32" t="s">
        <v>250</v>
      </c>
      <c r="F702" s="32" t="s">
        <v>561</v>
      </c>
      <c r="G702" s="33">
        <v>7300</v>
      </c>
      <c r="H702" s="33">
        <v>7300</v>
      </c>
      <c r="I702" s="10">
        <f t="shared" si="10"/>
        <v>1</v>
      </c>
    </row>
    <row r="703" spans="1:9" ht="33.9" customHeight="1" x14ac:dyDescent="0.3">
      <c r="A703" s="32" t="s">
        <v>59</v>
      </c>
      <c r="B703" s="32" t="s">
        <v>59</v>
      </c>
      <c r="C703" s="32" t="s">
        <v>59</v>
      </c>
      <c r="D703" s="32" t="s">
        <v>524</v>
      </c>
      <c r="E703" s="32" t="s">
        <v>250</v>
      </c>
      <c r="F703" s="32" t="s">
        <v>525</v>
      </c>
      <c r="G703" s="33">
        <v>17285</v>
      </c>
      <c r="H703" s="33">
        <v>17284.900000000001</v>
      </c>
      <c r="I703" s="10">
        <f t="shared" si="10"/>
        <v>0.99999421463696858</v>
      </c>
    </row>
    <row r="704" spans="1:9" ht="33.9" customHeight="1" x14ac:dyDescent="0.3">
      <c r="A704" s="32" t="s">
        <v>59</v>
      </c>
      <c r="B704" s="32" t="s">
        <v>59</v>
      </c>
      <c r="C704" s="32" t="s">
        <v>59</v>
      </c>
      <c r="D704" s="32" t="s">
        <v>528</v>
      </c>
      <c r="E704" s="32" t="s">
        <v>250</v>
      </c>
      <c r="F704" s="32" t="s">
        <v>529</v>
      </c>
      <c r="G704" s="33">
        <v>6608</v>
      </c>
      <c r="H704" s="33">
        <v>6607.7</v>
      </c>
      <c r="I704" s="10">
        <f t="shared" si="10"/>
        <v>0.99995460048426144</v>
      </c>
    </row>
    <row r="705" spans="1:9" ht="33.9" customHeight="1" x14ac:dyDescent="0.3">
      <c r="A705" s="32"/>
      <c r="B705" s="32"/>
      <c r="C705" s="32" t="s">
        <v>491</v>
      </c>
      <c r="D705" s="32"/>
      <c r="E705" s="32"/>
      <c r="F705" s="32" t="s">
        <v>492</v>
      </c>
      <c r="G705" s="33">
        <v>16700</v>
      </c>
      <c r="H705" s="33">
        <v>16687.89</v>
      </c>
      <c r="I705" s="10">
        <f t="shared" si="10"/>
        <v>0.99927485029940111</v>
      </c>
    </row>
    <row r="706" spans="1:9" ht="33.9" customHeight="1" x14ac:dyDescent="0.3">
      <c r="A706" s="32" t="s">
        <v>59</v>
      </c>
      <c r="B706" s="32" t="s">
        <v>59</v>
      </c>
      <c r="C706" s="32" t="s">
        <v>59</v>
      </c>
      <c r="D706" s="32" t="s">
        <v>532</v>
      </c>
      <c r="E706" s="32" t="s">
        <v>250</v>
      </c>
      <c r="F706" s="32" t="s">
        <v>533</v>
      </c>
      <c r="G706" s="33">
        <v>16700</v>
      </c>
      <c r="H706" s="33">
        <v>16687.89</v>
      </c>
      <c r="I706" s="10">
        <f t="shared" ref="I706:I769" si="11">IF($G706=0,0,$H706/$G706)</f>
        <v>0.99927485029940111</v>
      </c>
    </row>
    <row r="707" spans="1:9" ht="33.9" customHeight="1" x14ac:dyDescent="0.3">
      <c r="A707" s="32"/>
      <c r="B707" s="32"/>
      <c r="C707" s="32" t="s">
        <v>497</v>
      </c>
      <c r="D707" s="32"/>
      <c r="E707" s="32"/>
      <c r="F707" s="32" t="s">
        <v>498</v>
      </c>
      <c r="G707" s="33">
        <v>4057598</v>
      </c>
      <c r="H707" s="33">
        <v>4056488.04</v>
      </c>
      <c r="I707" s="10">
        <f t="shared" si="11"/>
        <v>0.99972644899765828</v>
      </c>
    </row>
    <row r="708" spans="1:9" ht="33.9" customHeight="1" x14ac:dyDescent="0.3">
      <c r="A708" s="32" t="s">
        <v>59</v>
      </c>
      <c r="B708" s="32" t="s">
        <v>59</v>
      </c>
      <c r="C708" s="32" t="s">
        <v>59</v>
      </c>
      <c r="D708" s="32" t="s">
        <v>534</v>
      </c>
      <c r="E708" s="32" t="s">
        <v>250</v>
      </c>
      <c r="F708" s="32" t="s">
        <v>535</v>
      </c>
      <c r="G708" s="33">
        <v>3213401</v>
      </c>
      <c r="H708" s="33">
        <v>3213382.83</v>
      </c>
      <c r="I708" s="10">
        <f t="shared" si="11"/>
        <v>0.99999434555475653</v>
      </c>
    </row>
    <row r="709" spans="1:9" ht="33.9" customHeight="1" x14ac:dyDescent="0.3">
      <c r="A709" s="32" t="s">
        <v>59</v>
      </c>
      <c r="B709" s="32" t="s">
        <v>59</v>
      </c>
      <c r="C709" s="32" t="s">
        <v>59</v>
      </c>
      <c r="D709" s="32" t="s">
        <v>536</v>
      </c>
      <c r="E709" s="32" t="s">
        <v>250</v>
      </c>
      <c r="F709" s="32" t="s">
        <v>537</v>
      </c>
      <c r="G709" s="33">
        <v>219442</v>
      </c>
      <c r="H709" s="33">
        <v>219441.81</v>
      </c>
      <c r="I709" s="10">
        <f t="shared" si="11"/>
        <v>0.99999913416757047</v>
      </c>
    </row>
    <row r="710" spans="1:9" ht="33.9" customHeight="1" x14ac:dyDescent="0.3">
      <c r="A710" s="32" t="s">
        <v>59</v>
      </c>
      <c r="B710" s="32" t="s">
        <v>59</v>
      </c>
      <c r="C710" s="32" t="s">
        <v>59</v>
      </c>
      <c r="D710" s="32" t="s">
        <v>538</v>
      </c>
      <c r="E710" s="32" t="s">
        <v>250</v>
      </c>
      <c r="F710" s="32" t="s">
        <v>539</v>
      </c>
      <c r="G710" s="33">
        <v>563760</v>
      </c>
      <c r="H710" s="33">
        <v>563062.43000000005</v>
      </c>
      <c r="I710" s="10">
        <f t="shared" si="11"/>
        <v>0.99876264722576991</v>
      </c>
    </row>
    <row r="711" spans="1:9" ht="33.9" customHeight="1" x14ac:dyDescent="0.3">
      <c r="A711" s="32" t="s">
        <v>59</v>
      </c>
      <c r="B711" s="32" t="s">
        <v>59</v>
      </c>
      <c r="C711" s="32" t="s">
        <v>59</v>
      </c>
      <c r="D711" s="32" t="s">
        <v>540</v>
      </c>
      <c r="E711" s="32" t="s">
        <v>250</v>
      </c>
      <c r="F711" s="32" t="s">
        <v>541</v>
      </c>
      <c r="G711" s="33">
        <v>49347</v>
      </c>
      <c r="H711" s="33">
        <v>48953.47</v>
      </c>
      <c r="I711" s="10">
        <f t="shared" si="11"/>
        <v>0.99202524976189033</v>
      </c>
    </row>
    <row r="712" spans="1:9" ht="33.9" customHeight="1" x14ac:dyDescent="0.3">
      <c r="A712" s="32" t="s">
        <v>59</v>
      </c>
      <c r="B712" s="32" t="s">
        <v>59</v>
      </c>
      <c r="C712" s="32" t="s">
        <v>59</v>
      </c>
      <c r="D712" s="32" t="s">
        <v>499</v>
      </c>
      <c r="E712" s="32" t="s">
        <v>250</v>
      </c>
      <c r="F712" s="32" t="s">
        <v>500</v>
      </c>
      <c r="G712" s="33">
        <v>11648</v>
      </c>
      <c r="H712" s="33">
        <v>11647.5</v>
      </c>
      <c r="I712" s="10">
        <f t="shared" si="11"/>
        <v>0.99995707417582413</v>
      </c>
    </row>
    <row r="713" spans="1:9" ht="33.9" customHeight="1" x14ac:dyDescent="0.3">
      <c r="A713" s="32"/>
      <c r="B713" s="32"/>
      <c r="C713" s="32" t="s">
        <v>542</v>
      </c>
      <c r="D713" s="32"/>
      <c r="E713" s="32"/>
      <c r="F713" s="32" t="s">
        <v>543</v>
      </c>
      <c r="G713" s="33">
        <v>50636</v>
      </c>
      <c r="H713" s="33">
        <v>50635.040000000001</v>
      </c>
      <c r="I713" s="10">
        <f t="shared" si="11"/>
        <v>0.99998104115648945</v>
      </c>
    </row>
    <row r="714" spans="1:9" ht="33.9" customHeight="1" x14ac:dyDescent="0.3">
      <c r="A714" s="32" t="s">
        <v>59</v>
      </c>
      <c r="B714" s="32" t="s">
        <v>59</v>
      </c>
      <c r="C714" s="32" t="s">
        <v>59</v>
      </c>
      <c r="D714" s="32" t="s">
        <v>544</v>
      </c>
      <c r="E714" s="32" t="s">
        <v>250</v>
      </c>
      <c r="F714" s="32" t="s">
        <v>545</v>
      </c>
      <c r="G714" s="33">
        <v>50636</v>
      </c>
      <c r="H714" s="33">
        <v>50635.040000000001</v>
      </c>
      <c r="I714" s="10">
        <f t="shared" si="11"/>
        <v>0.99998104115648945</v>
      </c>
    </row>
    <row r="715" spans="1:9" ht="17.7" customHeight="1" x14ac:dyDescent="0.3">
      <c r="A715" s="7"/>
      <c r="B715" s="7" t="s">
        <v>424</v>
      </c>
      <c r="C715" s="7"/>
      <c r="D715" s="7"/>
      <c r="E715" s="7"/>
      <c r="F715" s="7" t="s">
        <v>425</v>
      </c>
      <c r="G715" s="31">
        <v>21150</v>
      </c>
      <c r="H715" s="31">
        <v>16920</v>
      </c>
      <c r="I715" s="10">
        <f t="shared" si="11"/>
        <v>0.8</v>
      </c>
    </row>
    <row r="716" spans="1:9" ht="33.9" customHeight="1" x14ac:dyDescent="0.3">
      <c r="A716" s="32"/>
      <c r="B716" s="32"/>
      <c r="C716" s="32" t="s">
        <v>481</v>
      </c>
      <c r="D716" s="32"/>
      <c r="E716" s="32"/>
      <c r="F716" s="32" t="s">
        <v>482</v>
      </c>
      <c r="G716" s="33">
        <v>7345</v>
      </c>
      <c r="H716" s="33">
        <v>7295</v>
      </c>
      <c r="I716" s="10">
        <f t="shared" si="11"/>
        <v>0.9931926480599047</v>
      </c>
    </row>
    <row r="717" spans="1:9" ht="17.7" customHeight="1" x14ac:dyDescent="0.3">
      <c r="A717" s="32" t="s">
        <v>59</v>
      </c>
      <c r="B717" s="32" t="s">
        <v>59</v>
      </c>
      <c r="C717" s="32" t="s">
        <v>59</v>
      </c>
      <c r="D717" s="32" t="s">
        <v>504</v>
      </c>
      <c r="E717" s="32" t="s">
        <v>250</v>
      </c>
      <c r="F717" s="32" t="s">
        <v>505</v>
      </c>
      <c r="G717" s="33">
        <v>2900</v>
      </c>
      <c r="H717" s="33">
        <v>2900</v>
      </c>
      <c r="I717" s="10">
        <f t="shared" si="11"/>
        <v>1</v>
      </c>
    </row>
    <row r="718" spans="1:9" ht="33.9" customHeight="1" x14ac:dyDescent="0.3">
      <c r="A718" s="32" t="s">
        <v>59</v>
      </c>
      <c r="B718" s="32" t="s">
        <v>59</v>
      </c>
      <c r="C718" s="32" t="s">
        <v>59</v>
      </c>
      <c r="D718" s="32" t="s">
        <v>570</v>
      </c>
      <c r="E718" s="32" t="s">
        <v>250</v>
      </c>
      <c r="F718" s="32" t="s">
        <v>571</v>
      </c>
      <c r="G718" s="33">
        <v>1470</v>
      </c>
      <c r="H718" s="33">
        <v>1420</v>
      </c>
      <c r="I718" s="10">
        <f t="shared" si="11"/>
        <v>0.96598639455782309</v>
      </c>
    </row>
    <row r="719" spans="1:9" ht="17.7" customHeight="1" x14ac:dyDescent="0.3">
      <c r="A719" s="32" t="s">
        <v>59</v>
      </c>
      <c r="B719" s="32" t="s">
        <v>59</v>
      </c>
      <c r="C719" s="32" t="s">
        <v>59</v>
      </c>
      <c r="D719" s="32" t="s">
        <v>483</v>
      </c>
      <c r="E719" s="32" t="s">
        <v>250</v>
      </c>
      <c r="F719" s="32" t="s">
        <v>484</v>
      </c>
      <c r="G719" s="33">
        <v>2975</v>
      </c>
      <c r="H719" s="33">
        <v>2975</v>
      </c>
      <c r="I719" s="10">
        <f t="shared" si="11"/>
        <v>1</v>
      </c>
    </row>
    <row r="720" spans="1:9" ht="33.9" customHeight="1" x14ac:dyDescent="0.3">
      <c r="A720" s="32"/>
      <c r="B720" s="32"/>
      <c r="C720" s="32" t="s">
        <v>497</v>
      </c>
      <c r="D720" s="32"/>
      <c r="E720" s="32"/>
      <c r="F720" s="32" t="s">
        <v>498</v>
      </c>
      <c r="G720" s="33">
        <v>13805</v>
      </c>
      <c r="H720" s="33">
        <v>9625</v>
      </c>
      <c r="I720" s="10">
        <f t="shared" si="11"/>
        <v>0.6972111553784861</v>
      </c>
    </row>
    <row r="721" spans="1:9" ht="33.9" customHeight="1" x14ac:dyDescent="0.3">
      <c r="A721" s="32" t="s">
        <v>59</v>
      </c>
      <c r="B721" s="32" t="s">
        <v>59</v>
      </c>
      <c r="C721" s="32" t="s">
        <v>59</v>
      </c>
      <c r="D721" s="32" t="s">
        <v>499</v>
      </c>
      <c r="E721" s="32" t="s">
        <v>250</v>
      </c>
      <c r="F721" s="32" t="s">
        <v>500</v>
      </c>
      <c r="G721" s="33">
        <v>13805</v>
      </c>
      <c r="H721" s="33">
        <v>9625</v>
      </c>
      <c r="I721" s="10">
        <f t="shared" si="11"/>
        <v>0.6972111553784861</v>
      </c>
    </row>
    <row r="722" spans="1:9" ht="33.9" customHeight="1" x14ac:dyDescent="0.3">
      <c r="A722" s="7"/>
      <c r="B722" s="7" t="s">
        <v>426</v>
      </c>
      <c r="C722" s="7"/>
      <c r="D722" s="7"/>
      <c r="E722" s="7"/>
      <c r="F722" s="7" t="s">
        <v>427</v>
      </c>
      <c r="G722" s="31">
        <v>1236798</v>
      </c>
      <c r="H722" s="31">
        <v>1211749.69</v>
      </c>
      <c r="I722" s="10">
        <f t="shared" si="11"/>
        <v>0.97974745269639818</v>
      </c>
    </row>
    <row r="723" spans="1:9" ht="33.9" customHeight="1" x14ac:dyDescent="0.3">
      <c r="A723" s="32"/>
      <c r="B723" s="32"/>
      <c r="C723" s="32" t="s">
        <v>481</v>
      </c>
      <c r="D723" s="32"/>
      <c r="E723" s="32"/>
      <c r="F723" s="32" t="s">
        <v>482</v>
      </c>
      <c r="G723" s="33">
        <v>489416</v>
      </c>
      <c r="H723" s="33">
        <v>467314.53</v>
      </c>
      <c r="I723" s="10">
        <f t="shared" si="11"/>
        <v>0.95484113719208208</v>
      </c>
    </row>
    <row r="724" spans="1:9" ht="33.9" customHeight="1" x14ac:dyDescent="0.3">
      <c r="A724" s="32" t="s">
        <v>59</v>
      </c>
      <c r="B724" s="32" t="s">
        <v>59</v>
      </c>
      <c r="C724" s="32" t="s">
        <v>59</v>
      </c>
      <c r="D724" s="32" t="s">
        <v>504</v>
      </c>
      <c r="E724" s="32" t="s">
        <v>250</v>
      </c>
      <c r="F724" s="32" t="s">
        <v>505</v>
      </c>
      <c r="G724" s="33">
        <v>88938</v>
      </c>
      <c r="H724" s="33">
        <v>88846.56</v>
      </c>
      <c r="I724" s="10">
        <f t="shared" si="11"/>
        <v>0.99897186804290627</v>
      </c>
    </row>
    <row r="725" spans="1:9" ht="17.7" customHeight="1" x14ac:dyDescent="0.3">
      <c r="A725" s="32" t="s">
        <v>59</v>
      </c>
      <c r="B725" s="32" t="s">
        <v>59</v>
      </c>
      <c r="C725" s="32" t="s">
        <v>59</v>
      </c>
      <c r="D725" s="32" t="s">
        <v>570</v>
      </c>
      <c r="E725" s="32" t="s">
        <v>250</v>
      </c>
      <c r="F725" s="32" t="s">
        <v>571</v>
      </c>
      <c r="G725" s="33">
        <v>1023</v>
      </c>
      <c r="H725" s="33">
        <v>1023</v>
      </c>
      <c r="I725" s="10">
        <f t="shared" si="11"/>
        <v>1</v>
      </c>
    </row>
    <row r="726" spans="1:9" ht="33.9" customHeight="1" x14ac:dyDescent="0.3">
      <c r="A726" s="32" t="s">
        <v>59</v>
      </c>
      <c r="B726" s="32" t="s">
        <v>59</v>
      </c>
      <c r="C726" s="32" t="s">
        <v>59</v>
      </c>
      <c r="D726" s="32" t="s">
        <v>508</v>
      </c>
      <c r="E726" s="32" t="s">
        <v>250</v>
      </c>
      <c r="F726" s="32" t="s">
        <v>509</v>
      </c>
      <c r="G726" s="33">
        <v>25644</v>
      </c>
      <c r="H726" s="33">
        <v>24787.64</v>
      </c>
      <c r="I726" s="10">
        <f t="shared" si="11"/>
        <v>0.96660583372328812</v>
      </c>
    </row>
    <row r="727" spans="1:9" ht="33.9" customHeight="1" x14ac:dyDescent="0.3">
      <c r="A727" s="32" t="s">
        <v>59</v>
      </c>
      <c r="B727" s="32" t="s">
        <v>59</v>
      </c>
      <c r="C727" s="32" t="s">
        <v>59</v>
      </c>
      <c r="D727" s="32" t="s">
        <v>510</v>
      </c>
      <c r="E727" s="32" t="s">
        <v>250</v>
      </c>
      <c r="F727" s="32" t="s">
        <v>511</v>
      </c>
      <c r="G727" s="33">
        <v>157621</v>
      </c>
      <c r="H727" s="33">
        <v>157602.46</v>
      </c>
      <c r="I727" s="10">
        <f t="shared" si="11"/>
        <v>0.9998823760793295</v>
      </c>
    </row>
    <row r="728" spans="1:9" ht="17.7" customHeight="1" x14ac:dyDescent="0.3">
      <c r="A728" s="32" t="s">
        <v>59</v>
      </c>
      <c r="B728" s="32" t="s">
        <v>59</v>
      </c>
      <c r="C728" s="32" t="s">
        <v>59</v>
      </c>
      <c r="D728" s="32" t="s">
        <v>512</v>
      </c>
      <c r="E728" s="32" t="s">
        <v>250</v>
      </c>
      <c r="F728" s="32" t="s">
        <v>513</v>
      </c>
      <c r="G728" s="33">
        <v>730</v>
      </c>
      <c r="H728" s="33">
        <v>730</v>
      </c>
      <c r="I728" s="10">
        <f t="shared" si="11"/>
        <v>1</v>
      </c>
    </row>
    <row r="729" spans="1:9" ht="33.9" customHeight="1" x14ac:dyDescent="0.3">
      <c r="A729" s="32" t="s">
        <v>59</v>
      </c>
      <c r="B729" s="32" t="s">
        <v>59</v>
      </c>
      <c r="C729" s="32" t="s">
        <v>59</v>
      </c>
      <c r="D729" s="32" t="s">
        <v>483</v>
      </c>
      <c r="E729" s="32" t="s">
        <v>250</v>
      </c>
      <c r="F729" s="32" t="s">
        <v>484</v>
      </c>
      <c r="G729" s="33">
        <v>143021</v>
      </c>
      <c r="H729" s="33">
        <v>128993.55</v>
      </c>
      <c r="I729" s="10">
        <f t="shared" si="11"/>
        <v>0.90192034736157634</v>
      </c>
    </row>
    <row r="730" spans="1:9" ht="33.9" customHeight="1" x14ac:dyDescent="0.3">
      <c r="A730" s="32" t="s">
        <v>59</v>
      </c>
      <c r="B730" s="32" t="s">
        <v>59</v>
      </c>
      <c r="C730" s="32" t="s">
        <v>59</v>
      </c>
      <c r="D730" s="32" t="s">
        <v>514</v>
      </c>
      <c r="E730" s="32" t="s">
        <v>250</v>
      </c>
      <c r="F730" s="32" t="s">
        <v>515</v>
      </c>
      <c r="G730" s="33">
        <v>11230</v>
      </c>
      <c r="H730" s="33">
        <v>8671.4</v>
      </c>
      <c r="I730" s="10">
        <f t="shared" si="11"/>
        <v>0.77216384683882455</v>
      </c>
    </row>
    <row r="731" spans="1:9" ht="33.9" customHeight="1" x14ac:dyDescent="0.3">
      <c r="A731" s="32" t="s">
        <v>59</v>
      </c>
      <c r="B731" s="32" t="s">
        <v>59</v>
      </c>
      <c r="C731" s="32" t="s">
        <v>59</v>
      </c>
      <c r="D731" s="32" t="s">
        <v>548</v>
      </c>
      <c r="E731" s="32" t="s">
        <v>250</v>
      </c>
      <c r="F731" s="32" t="s">
        <v>549</v>
      </c>
      <c r="G731" s="33">
        <v>24000</v>
      </c>
      <c r="H731" s="33">
        <v>23552.5</v>
      </c>
      <c r="I731" s="10">
        <f t="shared" si="11"/>
        <v>0.98135416666666664</v>
      </c>
    </row>
    <row r="732" spans="1:9" ht="17.7" customHeight="1" x14ac:dyDescent="0.3">
      <c r="A732" s="32" t="s">
        <v>59</v>
      </c>
      <c r="B732" s="32" t="s">
        <v>59</v>
      </c>
      <c r="C732" s="32" t="s">
        <v>59</v>
      </c>
      <c r="D732" s="32" t="s">
        <v>516</v>
      </c>
      <c r="E732" s="32" t="s">
        <v>250</v>
      </c>
      <c r="F732" s="32" t="s">
        <v>517</v>
      </c>
      <c r="G732" s="33">
        <v>3200</v>
      </c>
      <c r="H732" s="33">
        <v>3089.38</v>
      </c>
      <c r="I732" s="10">
        <f t="shared" si="11"/>
        <v>0.96543125000000007</v>
      </c>
    </row>
    <row r="733" spans="1:9" ht="17.7" customHeight="1" x14ac:dyDescent="0.3">
      <c r="A733" s="32" t="s">
        <v>59</v>
      </c>
      <c r="B733" s="32" t="s">
        <v>59</v>
      </c>
      <c r="C733" s="32" t="s">
        <v>59</v>
      </c>
      <c r="D733" s="32" t="s">
        <v>518</v>
      </c>
      <c r="E733" s="32" t="s">
        <v>250</v>
      </c>
      <c r="F733" s="32" t="s">
        <v>519</v>
      </c>
      <c r="G733" s="33">
        <v>2000</v>
      </c>
      <c r="H733" s="33">
        <v>1348.56</v>
      </c>
      <c r="I733" s="10">
        <f t="shared" si="11"/>
        <v>0.67427999999999999</v>
      </c>
    </row>
    <row r="734" spans="1:9" ht="17.7" customHeight="1" x14ac:dyDescent="0.3">
      <c r="A734" s="32" t="s">
        <v>59</v>
      </c>
      <c r="B734" s="32" t="s">
        <v>59</v>
      </c>
      <c r="C734" s="32" t="s">
        <v>59</v>
      </c>
      <c r="D734" s="32" t="s">
        <v>520</v>
      </c>
      <c r="E734" s="32" t="s">
        <v>250</v>
      </c>
      <c r="F734" s="32" t="s">
        <v>521</v>
      </c>
      <c r="G734" s="33">
        <v>20000</v>
      </c>
      <c r="H734" s="33">
        <v>17680.080000000002</v>
      </c>
      <c r="I734" s="10">
        <f t="shared" si="11"/>
        <v>0.88400400000000012</v>
      </c>
    </row>
    <row r="735" spans="1:9" ht="33.9" customHeight="1" x14ac:dyDescent="0.3">
      <c r="A735" s="32" t="s">
        <v>59</v>
      </c>
      <c r="B735" s="32" t="s">
        <v>59</v>
      </c>
      <c r="C735" s="32" t="s">
        <v>59</v>
      </c>
      <c r="D735" s="32" t="s">
        <v>524</v>
      </c>
      <c r="E735" s="32" t="s">
        <v>250</v>
      </c>
      <c r="F735" s="32" t="s">
        <v>525</v>
      </c>
      <c r="G735" s="33">
        <v>2793</v>
      </c>
      <c r="H735" s="33">
        <v>2448.4</v>
      </c>
      <c r="I735" s="10">
        <f t="shared" si="11"/>
        <v>0.87662012173290371</v>
      </c>
    </row>
    <row r="736" spans="1:9" ht="17.7" customHeight="1" x14ac:dyDescent="0.3">
      <c r="A736" s="32" t="s">
        <v>59</v>
      </c>
      <c r="B736" s="32" t="s">
        <v>59</v>
      </c>
      <c r="C736" s="32" t="s">
        <v>59</v>
      </c>
      <c r="D736" s="32" t="s">
        <v>574</v>
      </c>
      <c r="E736" s="32" t="s">
        <v>250</v>
      </c>
      <c r="F736" s="32" t="s">
        <v>575</v>
      </c>
      <c r="G736" s="33">
        <v>1600</v>
      </c>
      <c r="H736" s="33">
        <v>1200</v>
      </c>
      <c r="I736" s="10">
        <f t="shared" si="11"/>
        <v>0.75</v>
      </c>
    </row>
    <row r="737" spans="1:9" ht="17.7" customHeight="1" x14ac:dyDescent="0.3">
      <c r="A737" s="32" t="s">
        <v>59</v>
      </c>
      <c r="B737" s="32" t="s">
        <v>59</v>
      </c>
      <c r="C737" s="32" t="s">
        <v>59</v>
      </c>
      <c r="D737" s="32" t="s">
        <v>526</v>
      </c>
      <c r="E737" s="32" t="s">
        <v>250</v>
      </c>
      <c r="F737" s="32" t="s">
        <v>527</v>
      </c>
      <c r="G737" s="33">
        <v>150</v>
      </c>
      <c r="H737" s="33">
        <v>0</v>
      </c>
      <c r="I737" s="10">
        <f t="shared" si="11"/>
        <v>0</v>
      </c>
    </row>
    <row r="738" spans="1:9" ht="33.9" customHeight="1" x14ac:dyDescent="0.3">
      <c r="A738" s="32" t="s">
        <v>59</v>
      </c>
      <c r="B738" s="32" t="s">
        <v>59</v>
      </c>
      <c r="C738" s="32" t="s">
        <v>59</v>
      </c>
      <c r="D738" s="32" t="s">
        <v>528</v>
      </c>
      <c r="E738" s="32" t="s">
        <v>250</v>
      </c>
      <c r="F738" s="32" t="s">
        <v>529</v>
      </c>
      <c r="G738" s="33">
        <v>7466</v>
      </c>
      <c r="H738" s="33">
        <v>7341</v>
      </c>
      <c r="I738" s="10">
        <f t="shared" si="11"/>
        <v>0.98325743369943741</v>
      </c>
    </row>
    <row r="739" spans="1:9" ht="33.9" customHeight="1" x14ac:dyDescent="0.3">
      <c r="A739" s="32"/>
      <c r="B739" s="32"/>
      <c r="C739" s="32" t="s">
        <v>491</v>
      </c>
      <c r="D739" s="32"/>
      <c r="E739" s="32"/>
      <c r="F739" s="32" t="s">
        <v>492</v>
      </c>
      <c r="G739" s="33">
        <v>913</v>
      </c>
      <c r="H739" s="33">
        <v>912.6</v>
      </c>
      <c r="I739" s="10">
        <f t="shared" si="11"/>
        <v>0.99956188389923328</v>
      </c>
    </row>
    <row r="740" spans="1:9" ht="33.9" customHeight="1" x14ac:dyDescent="0.3">
      <c r="A740" s="32" t="s">
        <v>59</v>
      </c>
      <c r="B740" s="32" t="s">
        <v>59</v>
      </c>
      <c r="C740" s="32" t="s">
        <v>59</v>
      </c>
      <c r="D740" s="32" t="s">
        <v>532</v>
      </c>
      <c r="E740" s="32" t="s">
        <v>250</v>
      </c>
      <c r="F740" s="32" t="s">
        <v>533</v>
      </c>
      <c r="G740" s="33">
        <v>913</v>
      </c>
      <c r="H740" s="33">
        <v>912.6</v>
      </c>
      <c r="I740" s="10">
        <f t="shared" si="11"/>
        <v>0.99956188389923328</v>
      </c>
    </row>
    <row r="741" spans="1:9" ht="33.9" customHeight="1" x14ac:dyDescent="0.3">
      <c r="A741" s="32"/>
      <c r="B741" s="32"/>
      <c r="C741" s="32" t="s">
        <v>497</v>
      </c>
      <c r="D741" s="32"/>
      <c r="E741" s="32"/>
      <c r="F741" s="32" t="s">
        <v>498</v>
      </c>
      <c r="G741" s="33">
        <v>746469</v>
      </c>
      <c r="H741" s="33">
        <v>743522.56</v>
      </c>
      <c r="I741" s="10">
        <f t="shared" si="11"/>
        <v>0.99605283005724288</v>
      </c>
    </row>
    <row r="742" spans="1:9" ht="33.9" customHeight="1" x14ac:dyDescent="0.3">
      <c r="A742" s="32" t="s">
        <v>59</v>
      </c>
      <c r="B742" s="32" t="s">
        <v>59</v>
      </c>
      <c r="C742" s="32" t="s">
        <v>59</v>
      </c>
      <c r="D742" s="32" t="s">
        <v>534</v>
      </c>
      <c r="E742" s="32" t="s">
        <v>250</v>
      </c>
      <c r="F742" s="32" t="s">
        <v>535</v>
      </c>
      <c r="G742" s="33">
        <v>555386</v>
      </c>
      <c r="H742" s="33">
        <v>555143.91</v>
      </c>
      <c r="I742" s="10">
        <f t="shared" si="11"/>
        <v>0.99956410496483528</v>
      </c>
    </row>
    <row r="743" spans="1:9" ht="33.9" customHeight="1" x14ac:dyDescent="0.3">
      <c r="A743" s="32" t="s">
        <v>59</v>
      </c>
      <c r="B743" s="32" t="s">
        <v>59</v>
      </c>
      <c r="C743" s="32" t="s">
        <v>59</v>
      </c>
      <c r="D743" s="32" t="s">
        <v>536</v>
      </c>
      <c r="E743" s="32" t="s">
        <v>250</v>
      </c>
      <c r="F743" s="32" t="s">
        <v>537</v>
      </c>
      <c r="G743" s="33">
        <v>51787</v>
      </c>
      <c r="H743" s="33">
        <v>51786.89</v>
      </c>
      <c r="I743" s="10">
        <f t="shared" si="11"/>
        <v>0.99999787591480482</v>
      </c>
    </row>
    <row r="744" spans="1:9" ht="33.9" customHeight="1" x14ac:dyDescent="0.3">
      <c r="A744" s="32" t="s">
        <v>59</v>
      </c>
      <c r="B744" s="32" t="s">
        <v>59</v>
      </c>
      <c r="C744" s="32" t="s">
        <v>59</v>
      </c>
      <c r="D744" s="32" t="s">
        <v>538</v>
      </c>
      <c r="E744" s="32" t="s">
        <v>250</v>
      </c>
      <c r="F744" s="32" t="s">
        <v>539</v>
      </c>
      <c r="G744" s="33">
        <v>105251</v>
      </c>
      <c r="H744" s="33">
        <v>103581.59</v>
      </c>
      <c r="I744" s="10">
        <f t="shared" si="11"/>
        <v>0.98413877302828479</v>
      </c>
    </row>
    <row r="745" spans="1:9" ht="33.9" customHeight="1" x14ac:dyDescent="0.3">
      <c r="A745" s="32" t="s">
        <v>59</v>
      </c>
      <c r="B745" s="32" t="s">
        <v>59</v>
      </c>
      <c r="C745" s="32" t="s">
        <v>59</v>
      </c>
      <c r="D745" s="32" t="s">
        <v>540</v>
      </c>
      <c r="E745" s="32" t="s">
        <v>250</v>
      </c>
      <c r="F745" s="32" t="s">
        <v>541</v>
      </c>
      <c r="G745" s="33">
        <v>13914</v>
      </c>
      <c r="H745" s="33">
        <v>13082.67</v>
      </c>
      <c r="I745" s="10">
        <f t="shared" si="11"/>
        <v>0.94025226390685646</v>
      </c>
    </row>
    <row r="746" spans="1:9" ht="33.9" customHeight="1" x14ac:dyDescent="0.3">
      <c r="A746" s="32" t="s">
        <v>59</v>
      </c>
      <c r="B746" s="32" t="s">
        <v>59</v>
      </c>
      <c r="C746" s="32" t="s">
        <v>59</v>
      </c>
      <c r="D746" s="32" t="s">
        <v>499</v>
      </c>
      <c r="E746" s="32" t="s">
        <v>250</v>
      </c>
      <c r="F746" s="32" t="s">
        <v>500</v>
      </c>
      <c r="G746" s="33">
        <v>20131</v>
      </c>
      <c r="H746" s="33">
        <v>19927.5</v>
      </c>
      <c r="I746" s="10">
        <f t="shared" si="11"/>
        <v>0.98989121255774681</v>
      </c>
    </row>
    <row r="747" spans="1:9" ht="33.9" customHeight="1" x14ac:dyDescent="0.3">
      <c r="A747" s="7"/>
      <c r="B747" s="7" t="s">
        <v>659</v>
      </c>
      <c r="C747" s="7"/>
      <c r="D747" s="7"/>
      <c r="E747" s="7"/>
      <c r="F747" s="7" t="s">
        <v>660</v>
      </c>
      <c r="G747" s="31">
        <v>17561</v>
      </c>
      <c r="H747" s="31">
        <v>13173.06</v>
      </c>
      <c r="I747" s="10">
        <f t="shared" si="11"/>
        <v>0.7501315414839701</v>
      </c>
    </row>
    <row r="748" spans="1:9" ht="33.9" customHeight="1" x14ac:dyDescent="0.3">
      <c r="A748" s="32"/>
      <c r="B748" s="32"/>
      <c r="C748" s="32" t="s">
        <v>481</v>
      </c>
      <c r="D748" s="32"/>
      <c r="E748" s="32"/>
      <c r="F748" s="32" t="s">
        <v>482</v>
      </c>
      <c r="G748" s="33">
        <v>17281</v>
      </c>
      <c r="H748" s="33">
        <v>13173.06</v>
      </c>
      <c r="I748" s="10">
        <f t="shared" si="11"/>
        <v>0.7622857473525837</v>
      </c>
    </row>
    <row r="749" spans="1:9" ht="33.9" customHeight="1" x14ac:dyDescent="0.3">
      <c r="A749" s="32" t="s">
        <v>59</v>
      </c>
      <c r="B749" s="32" t="s">
        <v>59</v>
      </c>
      <c r="C749" s="32" t="s">
        <v>59</v>
      </c>
      <c r="D749" s="32" t="s">
        <v>504</v>
      </c>
      <c r="E749" s="32" t="s">
        <v>250</v>
      </c>
      <c r="F749" s="32" t="s">
        <v>505</v>
      </c>
      <c r="G749" s="33">
        <v>14446</v>
      </c>
      <c r="H749" s="33">
        <v>11688.5</v>
      </c>
      <c r="I749" s="10">
        <f t="shared" si="11"/>
        <v>0.80911671050809908</v>
      </c>
    </row>
    <row r="750" spans="1:9" ht="17.7" customHeight="1" x14ac:dyDescent="0.3">
      <c r="A750" s="32" t="s">
        <v>59</v>
      </c>
      <c r="B750" s="32" t="s">
        <v>59</v>
      </c>
      <c r="C750" s="32" t="s">
        <v>59</v>
      </c>
      <c r="D750" s="32" t="s">
        <v>508</v>
      </c>
      <c r="E750" s="32" t="s">
        <v>250</v>
      </c>
      <c r="F750" s="32" t="s">
        <v>509</v>
      </c>
      <c r="G750" s="33">
        <v>1600</v>
      </c>
      <c r="H750" s="33">
        <v>1134.42</v>
      </c>
      <c r="I750" s="10">
        <f t="shared" si="11"/>
        <v>0.70901250000000005</v>
      </c>
    </row>
    <row r="751" spans="1:9" ht="33.9" customHeight="1" x14ac:dyDescent="0.3">
      <c r="A751" s="32" t="s">
        <v>59</v>
      </c>
      <c r="B751" s="32" t="s">
        <v>59</v>
      </c>
      <c r="C751" s="32" t="s">
        <v>59</v>
      </c>
      <c r="D751" s="32" t="s">
        <v>483</v>
      </c>
      <c r="E751" s="32" t="s">
        <v>250</v>
      </c>
      <c r="F751" s="32" t="s">
        <v>484</v>
      </c>
      <c r="G751" s="33">
        <v>1235</v>
      </c>
      <c r="H751" s="33">
        <v>350.14</v>
      </c>
      <c r="I751" s="10">
        <f t="shared" si="11"/>
        <v>0.28351417004048579</v>
      </c>
    </row>
    <row r="752" spans="1:9" ht="17.7" customHeight="1" x14ac:dyDescent="0.3">
      <c r="A752" s="32"/>
      <c r="B752" s="32"/>
      <c r="C752" s="32" t="s">
        <v>497</v>
      </c>
      <c r="D752" s="32"/>
      <c r="E752" s="32"/>
      <c r="F752" s="32" t="s">
        <v>498</v>
      </c>
      <c r="G752" s="33">
        <v>280</v>
      </c>
      <c r="H752" s="33">
        <v>0</v>
      </c>
      <c r="I752" s="10">
        <f t="shared" si="11"/>
        <v>0</v>
      </c>
    </row>
    <row r="753" spans="1:9" ht="17.7" customHeight="1" x14ac:dyDescent="0.3">
      <c r="A753" s="32" t="s">
        <v>59</v>
      </c>
      <c r="B753" s="32" t="s">
        <v>59</v>
      </c>
      <c r="C753" s="32" t="s">
        <v>59</v>
      </c>
      <c r="D753" s="32" t="s">
        <v>499</v>
      </c>
      <c r="E753" s="32" t="s">
        <v>250</v>
      </c>
      <c r="F753" s="32" t="s">
        <v>500</v>
      </c>
      <c r="G753" s="33">
        <v>280</v>
      </c>
      <c r="H753" s="33">
        <v>0</v>
      </c>
      <c r="I753" s="10">
        <f t="shared" si="11"/>
        <v>0</v>
      </c>
    </row>
    <row r="754" spans="1:9" ht="33.9" customHeight="1" x14ac:dyDescent="0.3">
      <c r="A754" s="3" t="s">
        <v>428</v>
      </c>
      <c r="B754" s="3"/>
      <c r="C754" s="3"/>
      <c r="D754" s="3"/>
      <c r="E754" s="3"/>
      <c r="F754" s="3" t="s">
        <v>429</v>
      </c>
      <c r="G754" s="30">
        <v>4928262.7</v>
      </c>
      <c r="H754" s="30">
        <v>4831601.05</v>
      </c>
      <c r="I754" s="5">
        <f t="shared" si="11"/>
        <v>0.98038626268847229</v>
      </c>
    </row>
    <row r="755" spans="1:9" ht="17.7" customHeight="1" x14ac:dyDescent="0.3">
      <c r="A755" s="7"/>
      <c r="B755" s="7" t="s">
        <v>661</v>
      </c>
      <c r="C755" s="7"/>
      <c r="D755" s="7"/>
      <c r="E755" s="7"/>
      <c r="F755" s="7" t="s">
        <v>662</v>
      </c>
      <c r="G755" s="31">
        <v>120640</v>
      </c>
      <c r="H755" s="31">
        <v>120640</v>
      </c>
      <c r="I755" s="10">
        <f t="shared" si="11"/>
        <v>1</v>
      </c>
    </row>
    <row r="756" spans="1:9" ht="17.7" customHeight="1" x14ac:dyDescent="0.3">
      <c r="A756" s="32"/>
      <c r="B756" s="32"/>
      <c r="C756" s="32" t="s">
        <v>487</v>
      </c>
      <c r="D756" s="32"/>
      <c r="E756" s="32"/>
      <c r="F756" s="32" t="s">
        <v>488</v>
      </c>
      <c r="G756" s="33">
        <v>120640</v>
      </c>
      <c r="H756" s="33">
        <v>120640</v>
      </c>
      <c r="I756" s="10">
        <f t="shared" si="11"/>
        <v>1</v>
      </c>
    </row>
    <row r="757" spans="1:9" ht="33.9" customHeight="1" x14ac:dyDescent="0.3">
      <c r="A757" s="32" t="s">
        <v>59</v>
      </c>
      <c r="B757" s="32" t="s">
        <v>59</v>
      </c>
      <c r="C757" s="32" t="s">
        <v>59</v>
      </c>
      <c r="D757" s="32" t="s">
        <v>597</v>
      </c>
      <c r="E757" s="32" t="s">
        <v>250</v>
      </c>
      <c r="F757" s="32" t="s">
        <v>598</v>
      </c>
      <c r="G757" s="33">
        <v>120640</v>
      </c>
      <c r="H757" s="33">
        <v>120640</v>
      </c>
      <c r="I757" s="10">
        <f t="shared" si="11"/>
        <v>1</v>
      </c>
    </row>
    <row r="758" spans="1:9" ht="33.9" customHeight="1" x14ac:dyDescent="0.3">
      <c r="A758" s="7"/>
      <c r="B758" s="7" t="s">
        <v>430</v>
      </c>
      <c r="C758" s="7"/>
      <c r="D758" s="7"/>
      <c r="E758" s="7"/>
      <c r="F758" s="7" t="s">
        <v>431</v>
      </c>
      <c r="G758" s="31">
        <v>693888.2</v>
      </c>
      <c r="H758" s="31">
        <v>650873.04</v>
      </c>
      <c r="I758" s="10">
        <f t="shared" si="11"/>
        <v>0.93800851491638004</v>
      </c>
    </row>
    <row r="759" spans="1:9" ht="33.9" customHeight="1" x14ac:dyDescent="0.3">
      <c r="A759" s="32"/>
      <c r="B759" s="32"/>
      <c r="C759" s="32" t="s">
        <v>481</v>
      </c>
      <c r="D759" s="32"/>
      <c r="E759" s="32"/>
      <c r="F759" s="32" t="s">
        <v>482</v>
      </c>
      <c r="G759" s="33">
        <v>202403.07</v>
      </c>
      <c r="H759" s="33">
        <v>160562.76</v>
      </c>
      <c r="I759" s="10">
        <f t="shared" si="11"/>
        <v>0.79328223628228567</v>
      </c>
    </row>
    <row r="760" spans="1:9" ht="33.9" customHeight="1" x14ac:dyDescent="0.3">
      <c r="A760" s="32" t="s">
        <v>59</v>
      </c>
      <c r="B760" s="32" t="s">
        <v>59</v>
      </c>
      <c r="C760" s="32" t="s">
        <v>59</v>
      </c>
      <c r="D760" s="32" t="s">
        <v>504</v>
      </c>
      <c r="E760" s="32" t="s">
        <v>250</v>
      </c>
      <c r="F760" s="32" t="s">
        <v>505</v>
      </c>
      <c r="G760" s="33">
        <v>29722</v>
      </c>
      <c r="H760" s="33">
        <v>24721.02</v>
      </c>
      <c r="I760" s="10">
        <f t="shared" si="11"/>
        <v>0.83174147096426887</v>
      </c>
    </row>
    <row r="761" spans="1:9" ht="33.9" customHeight="1" x14ac:dyDescent="0.3">
      <c r="A761" s="32" t="s">
        <v>59</v>
      </c>
      <c r="B761" s="32" t="s">
        <v>59</v>
      </c>
      <c r="C761" s="32" t="s">
        <v>59</v>
      </c>
      <c r="D761" s="32" t="s">
        <v>508</v>
      </c>
      <c r="E761" s="32" t="s">
        <v>250</v>
      </c>
      <c r="F761" s="32" t="s">
        <v>509</v>
      </c>
      <c r="G761" s="33">
        <v>22150</v>
      </c>
      <c r="H761" s="33">
        <v>9314.41</v>
      </c>
      <c r="I761" s="10">
        <f t="shared" si="11"/>
        <v>0.42051512415349884</v>
      </c>
    </row>
    <row r="762" spans="1:9" ht="33.9" customHeight="1" x14ac:dyDescent="0.3">
      <c r="A762" s="32" t="s">
        <v>59</v>
      </c>
      <c r="B762" s="32" t="s">
        <v>59</v>
      </c>
      <c r="C762" s="32" t="s">
        <v>59</v>
      </c>
      <c r="D762" s="32" t="s">
        <v>483</v>
      </c>
      <c r="E762" s="32" t="s">
        <v>250</v>
      </c>
      <c r="F762" s="32" t="s">
        <v>484</v>
      </c>
      <c r="G762" s="33">
        <v>139308.89000000001</v>
      </c>
      <c r="H762" s="33">
        <v>115306.96</v>
      </c>
      <c r="I762" s="10">
        <f t="shared" si="11"/>
        <v>0.82770711905033478</v>
      </c>
    </row>
    <row r="763" spans="1:9" ht="33.9" customHeight="1" x14ac:dyDescent="0.3">
      <c r="A763" s="32" t="s">
        <v>59</v>
      </c>
      <c r="B763" s="32" t="s">
        <v>59</v>
      </c>
      <c r="C763" s="32" t="s">
        <v>59</v>
      </c>
      <c r="D763" s="32" t="s">
        <v>514</v>
      </c>
      <c r="E763" s="32" t="s">
        <v>250</v>
      </c>
      <c r="F763" s="32" t="s">
        <v>515</v>
      </c>
      <c r="G763" s="33">
        <v>1547</v>
      </c>
      <c r="H763" s="33">
        <v>1546.35</v>
      </c>
      <c r="I763" s="10">
        <f t="shared" si="11"/>
        <v>0.999579831932773</v>
      </c>
    </row>
    <row r="764" spans="1:9" ht="33.9" customHeight="1" x14ac:dyDescent="0.3">
      <c r="A764" s="32" t="s">
        <v>59</v>
      </c>
      <c r="B764" s="32" t="s">
        <v>59</v>
      </c>
      <c r="C764" s="32" t="s">
        <v>59</v>
      </c>
      <c r="D764" s="32" t="s">
        <v>516</v>
      </c>
      <c r="E764" s="32" t="s">
        <v>250</v>
      </c>
      <c r="F764" s="32" t="s">
        <v>517</v>
      </c>
      <c r="G764" s="33">
        <v>1538</v>
      </c>
      <c r="H764" s="33">
        <v>1536.84</v>
      </c>
      <c r="I764" s="10">
        <f t="shared" si="11"/>
        <v>0.99924577373211954</v>
      </c>
    </row>
    <row r="765" spans="1:9" ht="17.7" customHeight="1" x14ac:dyDescent="0.3">
      <c r="A765" s="32" t="s">
        <v>59</v>
      </c>
      <c r="B765" s="32" t="s">
        <v>59</v>
      </c>
      <c r="C765" s="32" t="s">
        <v>59</v>
      </c>
      <c r="D765" s="32" t="s">
        <v>520</v>
      </c>
      <c r="E765" s="32" t="s">
        <v>250</v>
      </c>
      <c r="F765" s="32" t="s">
        <v>521</v>
      </c>
      <c r="G765" s="33">
        <v>8137.18</v>
      </c>
      <c r="H765" s="33">
        <v>8137.18</v>
      </c>
      <c r="I765" s="10">
        <f t="shared" si="11"/>
        <v>1</v>
      </c>
    </row>
    <row r="766" spans="1:9" ht="17.7" customHeight="1" x14ac:dyDescent="0.3">
      <c r="A766" s="32"/>
      <c r="B766" s="32"/>
      <c r="C766" s="32" t="s">
        <v>491</v>
      </c>
      <c r="D766" s="32"/>
      <c r="E766" s="32"/>
      <c r="F766" s="32" t="s">
        <v>492</v>
      </c>
      <c r="G766" s="33">
        <v>500</v>
      </c>
      <c r="H766" s="33">
        <v>500</v>
      </c>
      <c r="I766" s="10">
        <f t="shared" si="11"/>
        <v>1</v>
      </c>
    </row>
    <row r="767" spans="1:9" ht="17.7" customHeight="1" x14ac:dyDescent="0.3">
      <c r="A767" s="32" t="s">
        <v>59</v>
      </c>
      <c r="B767" s="32" t="s">
        <v>59</v>
      </c>
      <c r="C767" s="32" t="s">
        <v>59</v>
      </c>
      <c r="D767" s="32" t="s">
        <v>532</v>
      </c>
      <c r="E767" s="32" t="s">
        <v>250</v>
      </c>
      <c r="F767" s="32" t="s">
        <v>533</v>
      </c>
      <c r="G767" s="33">
        <v>500</v>
      </c>
      <c r="H767" s="33">
        <v>500</v>
      </c>
      <c r="I767" s="10">
        <f t="shared" si="11"/>
        <v>1</v>
      </c>
    </row>
    <row r="768" spans="1:9" ht="33.9" customHeight="1" x14ac:dyDescent="0.3">
      <c r="A768" s="32"/>
      <c r="B768" s="32"/>
      <c r="C768" s="32" t="s">
        <v>497</v>
      </c>
      <c r="D768" s="32"/>
      <c r="E768" s="32"/>
      <c r="F768" s="32" t="s">
        <v>498</v>
      </c>
      <c r="G768" s="33">
        <v>490985.13</v>
      </c>
      <c r="H768" s="33">
        <v>489810.28</v>
      </c>
      <c r="I768" s="10">
        <f t="shared" si="11"/>
        <v>0.99760715767501962</v>
      </c>
    </row>
    <row r="769" spans="1:9" ht="33.9" customHeight="1" x14ac:dyDescent="0.3">
      <c r="A769" s="32" t="s">
        <v>59</v>
      </c>
      <c r="B769" s="32" t="s">
        <v>59</v>
      </c>
      <c r="C769" s="32" t="s">
        <v>59</v>
      </c>
      <c r="D769" s="32" t="s">
        <v>534</v>
      </c>
      <c r="E769" s="32" t="s">
        <v>250</v>
      </c>
      <c r="F769" s="32" t="s">
        <v>535</v>
      </c>
      <c r="G769" s="33">
        <v>280240.42</v>
      </c>
      <c r="H769" s="33">
        <v>280239.81</v>
      </c>
      <c r="I769" s="10">
        <f t="shared" si="11"/>
        <v>0.99999782329758147</v>
      </c>
    </row>
    <row r="770" spans="1:9" ht="17.7" customHeight="1" x14ac:dyDescent="0.3">
      <c r="A770" s="32" t="s">
        <v>59</v>
      </c>
      <c r="B770" s="32" t="s">
        <v>59</v>
      </c>
      <c r="C770" s="32" t="s">
        <v>59</v>
      </c>
      <c r="D770" s="32" t="s">
        <v>536</v>
      </c>
      <c r="E770" s="32" t="s">
        <v>250</v>
      </c>
      <c r="F770" s="32" t="s">
        <v>537</v>
      </c>
      <c r="G770" s="33">
        <v>18759.71</v>
      </c>
      <c r="H770" s="33">
        <v>18759.71</v>
      </c>
      <c r="I770" s="10">
        <f t="shared" ref="I770:I833" si="12">IF($G770=0,0,$H770/$G770)</f>
        <v>1</v>
      </c>
    </row>
    <row r="771" spans="1:9" ht="33.9" customHeight="1" x14ac:dyDescent="0.3">
      <c r="A771" s="32" t="s">
        <v>59</v>
      </c>
      <c r="B771" s="32" t="s">
        <v>59</v>
      </c>
      <c r="C771" s="32" t="s">
        <v>59</v>
      </c>
      <c r="D771" s="32" t="s">
        <v>538</v>
      </c>
      <c r="E771" s="32" t="s">
        <v>250</v>
      </c>
      <c r="F771" s="32" t="s">
        <v>539</v>
      </c>
      <c r="G771" s="33">
        <v>62187</v>
      </c>
      <c r="H771" s="33">
        <v>62186.01</v>
      </c>
      <c r="I771" s="10">
        <f t="shared" si="12"/>
        <v>0.99998408027401231</v>
      </c>
    </row>
    <row r="772" spans="1:9" ht="33.9" customHeight="1" x14ac:dyDescent="0.3">
      <c r="A772" s="32" t="s">
        <v>59</v>
      </c>
      <c r="B772" s="32" t="s">
        <v>59</v>
      </c>
      <c r="C772" s="32" t="s">
        <v>59</v>
      </c>
      <c r="D772" s="32" t="s">
        <v>540</v>
      </c>
      <c r="E772" s="32" t="s">
        <v>250</v>
      </c>
      <c r="F772" s="32" t="s">
        <v>541</v>
      </c>
      <c r="G772" s="33">
        <v>8292</v>
      </c>
      <c r="H772" s="33">
        <v>7118.75</v>
      </c>
      <c r="I772" s="10">
        <f t="shared" si="12"/>
        <v>0.85850820067534972</v>
      </c>
    </row>
    <row r="773" spans="1:9" ht="17.7" customHeight="1" x14ac:dyDescent="0.3">
      <c r="A773" s="32" t="s">
        <v>59</v>
      </c>
      <c r="B773" s="32" t="s">
        <v>59</v>
      </c>
      <c r="C773" s="32" t="s">
        <v>59</v>
      </c>
      <c r="D773" s="32" t="s">
        <v>499</v>
      </c>
      <c r="E773" s="32" t="s">
        <v>250</v>
      </c>
      <c r="F773" s="32" t="s">
        <v>500</v>
      </c>
      <c r="G773" s="33">
        <v>121506</v>
      </c>
      <c r="H773" s="33">
        <v>121506</v>
      </c>
      <c r="I773" s="10">
        <f t="shared" si="12"/>
        <v>1</v>
      </c>
    </row>
    <row r="774" spans="1:9" ht="33.9" customHeight="1" x14ac:dyDescent="0.3">
      <c r="A774" s="7"/>
      <c r="B774" s="7" t="s">
        <v>434</v>
      </c>
      <c r="C774" s="7"/>
      <c r="D774" s="7"/>
      <c r="E774" s="7"/>
      <c r="F774" s="7" t="s">
        <v>435</v>
      </c>
      <c r="G774" s="31">
        <v>227593</v>
      </c>
      <c r="H774" s="31">
        <v>216312.32000000001</v>
      </c>
      <c r="I774" s="10">
        <f t="shared" si="12"/>
        <v>0.95043485520204929</v>
      </c>
    </row>
    <row r="775" spans="1:9" ht="33.9" customHeight="1" x14ac:dyDescent="0.3">
      <c r="A775" s="32"/>
      <c r="B775" s="32"/>
      <c r="C775" s="32" t="s">
        <v>481</v>
      </c>
      <c r="D775" s="32"/>
      <c r="E775" s="32"/>
      <c r="F775" s="32" t="s">
        <v>482</v>
      </c>
      <c r="G775" s="33">
        <v>38303</v>
      </c>
      <c r="H775" s="33">
        <v>36531.39</v>
      </c>
      <c r="I775" s="10">
        <f t="shared" si="12"/>
        <v>0.95374748714199931</v>
      </c>
    </row>
    <row r="776" spans="1:9" ht="33.9" customHeight="1" x14ac:dyDescent="0.3">
      <c r="A776" s="32" t="s">
        <v>59</v>
      </c>
      <c r="B776" s="32" t="s">
        <v>59</v>
      </c>
      <c r="C776" s="32" t="s">
        <v>59</v>
      </c>
      <c r="D776" s="32" t="s">
        <v>504</v>
      </c>
      <c r="E776" s="32" t="s">
        <v>250</v>
      </c>
      <c r="F776" s="32" t="s">
        <v>505</v>
      </c>
      <c r="G776" s="33">
        <v>22115</v>
      </c>
      <c r="H776" s="33">
        <v>21831.71</v>
      </c>
      <c r="I776" s="10">
        <f t="shared" si="12"/>
        <v>0.98719014243725978</v>
      </c>
    </row>
    <row r="777" spans="1:9" ht="33.9" customHeight="1" x14ac:dyDescent="0.3">
      <c r="A777" s="32" t="s">
        <v>59</v>
      </c>
      <c r="B777" s="32" t="s">
        <v>59</v>
      </c>
      <c r="C777" s="32" t="s">
        <v>59</v>
      </c>
      <c r="D777" s="32" t="s">
        <v>483</v>
      </c>
      <c r="E777" s="32" t="s">
        <v>250</v>
      </c>
      <c r="F777" s="32" t="s">
        <v>484</v>
      </c>
      <c r="G777" s="33">
        <v>16188</v>
      </c>
      <c r="H777" s="33">
        <v>14699.68</v>
      </c>
      <c r="I777" s="10">
        <f t="shared" si="12"/>
        <v>0.90806029157400547</v>
      </c>
    </row>
    <row r="778" spans="1:9" ht="33.9" customHeight="1" x14ac:dyDescent="0.3">
      <c r="A778" s="32"/>
      <c r="B778" s="32"/>
      <c r="C778" s="32" t="s">
        <v>497</v>
      </c>
      <c r="D778" s="32"/>
      <c r="E778" s="32"/>
      <c r="F778" s="32" t="s">
        <v>498</v>
      </c>
      <c r="G778" s="33">
        <v>189290</v>
      </c>
      <c r="H778" s="33">
        <v>179780.93</v>
      </c>
      <c r="I778" s="10">
        <f t="shared" si="12"/>
        <v>0.94976454118019971</v>
      </c>
    </row>
    <row r="779" spans="1:9" ht="33.9" customHeight="1" x14ac:dyDescent="0.3">
      <c r="A779" s="32" t="s">
        <v>59</v>
      </c>
      <c r="B779" s="32" t="s">
        <v>59</v>
      </c>
      <c r="C779" s="32" t="s">
        <v>59</v>
      </c>
      <c r="D779" s="32" t="s">
        <v>534</v>
      </c>
      <c r="E779" s="32" t="s">
        <v>250</v>
      </c>
      <c r="F779" s="32" t="s">
        <v>535</v>
      </c>
      <c r="G779" s="33">
        <v>158200</v>
      </c>
      <c r="H779" s="33">
        <v>150984.82</v>
      </c>
      <c r="I779" s="10">
        <f t="shared" si="12"/>
        <v>0.95439203539823014</v>
      </c>
    </row>
    <row r="780" spans="1:9" ht="33.9" customHeight="1" x14ac:dyDescent="0.3">
      <c r="A780" s="32" t="s">
        <v>59</v>
      </c>
      <c r="B780" s="32" t="s">
        <v>59</v>
      </c>
      <c r="C780" s="32" t="s">
        <v>59</v>
      </c>
      <c r="D780" s="32" t="s">
        <v>538</v>
      </c>
      <c r="E780" s="32" t="s">
        <v>250</v>
      </c>
      <c r="F780" s="32" t="s">
        <v>539</v>
      </c>
      <c r="G780" s="33">
        <v>27215</v>
      </c>
      <c r="H780" s="33">
        <v>25235.09</v>
      </c>
      <c r="I780" s="10">
        <f t="shared" si="12"/>
        <v>0.92724931104170494</v>
      </c>
    </row>
    <row r="781" spans="1:9" ht="33.9" customHeight="1" x14ac:dyDescent="0.3">
      <c r="A781" s="32" t="s">
        <v>59</v>
      </c>
      <c r="B781" s="32" t="s">
        <v>59</v>
      </c>
      <c r="C781" s="32" t="s">
        <v>59</v>
      </c>
      <c r="D781" s="32" t="s">
        <v>540</v>
      </c>
      <c r="E781" s="32" t="s">
        <v>250</v>
      </c>
      <c r="F781" s="32" t="s">
        <v>541</v>
      </c>
      <c r="G781" s="33">
        <v>3875</v>
      </c>
      <c r="H781" s="33">
        <v>3561.02</v>
      </c>
      <c r="I781" s="10">
        <f t="shared" si="12"/>
        <v>0.91897290322580649</v>
      </c>
    </row>
    <row r="782" spans="1:9" ht="33.9" customHeight="1" x14ac:dyDescent="0.3">
      <c r="A782" s="7"/>
      <c r="B782" s="7" t="s">
        <v>436</v>
      </c>
      <c r="C782" s="7"/>
      <c r="D782" s="7"/>
      <c r="E782" s="7"/>
      <c r="F782" s="7" t="s">
        <v>437</v>
      </c>
      <c r="G782" s="31">
        <v>3636017</v>
      </c>
      <c r="H782" s="31">
        <v>3619267.32</v>
      </c>
      <c r="I782" s="10">
        <f t="shared" si="12"/>
        <v>0.99539339887574774</v>
      </c>
    </row>
    <row r="783" spans="1:9" ht="33.9" customHeight="1" x14ac:dyDescent="0.3">
      <c r="A783" s="32"/>
      <c r="B783" s="32"/>
      <c r="C783" s="32" t="s">
        <v>481</v>
      </c>
      <c r="D783" s="32"/>
      <c r="E783" s="32"/>
      <c r="F783" s="32" t="s">
        <v>482</v>
      </c>
      <c r="G783" s="33">
        <v>376988</v>
      </c>
      <c r="H783" s="33">
        <v>365750.39</v>
      </c>
      <c r="I783" s="10">
        <f t="shared" si="12"/>
        <v>0.97019106708966862</v>
      </c>
    </row>
    <row r="784" spans="1:9" ht="33.9" customHeight="1" x14ac:dyDescent="0.3">
      <c r="A784" s="32" t="s">
        <v>59</v>
      </c>
      <c r="B784" s="32" t="s">
        <v>59</v>
      </c>
      <c r="C784" s="32" t="s">
        <v>59</v>
      </c>
      <c r="D784" s="32" t="s">
        <v>504</v>
      </c>
      <c r="E784" s="32" t="s">
        <v>250</v>
      </c>
      <c r="F784" s="32" t="s">
        <v>505</v>
      </c>
      <c r="G784" s="33">
        <v>39592</v>
      </c>
      <c r="H784" s="33">
        <v>38731.589999999997</v>
      </c>
      <c r="I784" s="10">
        <f t="shared" si="12"/>
        <v>0.97826808446150726</v>
      </c>
    </row>
    <row r="785" spans="1:9" ht="33.9" customHeight="1" x14ac:dyDescent="0.3">
      <c r="A785" s="32" t="s">
        <v>59</v>
      </c>
      <c r="B785" s="32" t="s">
        <v>59</v>
      </c>
      <c r="C785" s="32" t="s">
        <v>59</v>
      </c>
      <c r="D785" s="32" t="s">
        <v>570</v>
      </c>
      <c r="E785" s="32" t="s">
        <v>250</v>
      </c>
      <c r="F785" s="32" t="s">
        <v>571</v>
      </c>
      <c r="G785" s="33">
        <v>510</v>
      </c>
      <c r="H785" s="33">
        <v>500.04</v>
      </c>
      <c r="I785" s="10">
        <f t="shared" si="12"/>
        <v>0.9804705882352942</v>
      </c>
    </row>
    <row r="786" spans="1:9" ht="33.9" customHeight="1" x14ac:dyDescent="0.3">
      <c r="A786" s="32" t="s">
        <v>59</v>
      </c>
      <c r="B786" s="32" t="s">
        <v>59</v>
      </c>
      <c r="C786" s="32" t="s">
        <v>59</v>
      </c>
      <c r="D786" s="32" t="s">
        <v>508</v>
      </c>
      <c r="E786" s="32" t="s">
        <v>250</v>
      </c>
      <c r="F786" s="32" t="s">
        <v>509</v>
      </c>
      <c r="G786" s="33">
        <v>28822</v>
      </c>
      <c r="H786" s="33">
        <v>25763.35</v>
      </c>
      <c r="I786" s="10">
        <f t="shared" si="12"/>
        <v>0.89387794046214697</v>
      </c>
    </row>
    <row r="787" spans="1:9" ht="33.9" customHeight="1" x14ac:dyDescent="0.3">
      <c r="A787" s="32" t="s">
        <v>59</v>
      </c>
      <c r="B787" s="32" t="s">
        <v>59</v>
      </c>
      <c r="C787" s="32" t="s">
        <v>59</v>
      </c>
      <c r="D787" s="32" t="s">
        <v>510</v>
      </c>
      <c r="E787" s="32" t="s">
        <v>250</v>
      </c>
      <c r="F787" s="32" t="s">
        <v>511</v>
      </c>
      <c r="G787" s="33">
        <v>19492</v>
      </c>
      <c r="H787" s="33">
        <v>18727.97</v>
      </c>
      <c r="I787" s="10">
        <f t="shared" si="12"/>
        <v>0.96080289349476711</v>
      </c>
    </row>
    <row r="788" spans="1:9" ht="33.9" customHeight="1" x14ac:dyDescent="0.3">
      <c r="A788" s="32" t="s">
        <v>59</v>
      </c>
      <c r="B788" s="32" t="s">
        <v>59</v>
      </c>
      <c r="C788" s="32" t="s">
        <v>59</v>
      </c>
      <c r="D788" s="32" t="s">
        <v>512</v>
      </c>
      <c r="E788" s="32" t="s">
        <v>250</v>
      </c>
      <c r="F788" s="32" t="s">
        <v>513</v>
      </c>
      <c r="G788" s="33">
        <v>3895</v>
      </c>
      <c r="H788" s="33">
        <v>3785</v>
      </c>
      <c r="I788" s="10">
        <f t="shared" si="12"/>
        <v>0.97175866495507057</v>
      </c>
    </row>
    <row r="789" spans="1:9" ht="33.9" customHeight="1" x14ac:dyDescent="0.3">
      <c r="A789" s="32" t="s">
        <v>59</v>
      </c>
      <c r="B789" s="32" t="s">
        <v>59</v>
      </c>
      <c r="C789" s="32" t="s">
        <v>59</v>
      </c>
      <c r="D789" s="32" t="s">
        <v>483</v>
      </c>
      <c r="E789" s="32" t="s">
        <v>250</v>
      </c>
      <c r="F789" s="32" t="s">
        <v>484</v>
      </c>
      <c r="G789" s="33">
        <v>153405</v>
      </c>
      <c r="H789" s="33">
        <v>150977.21</v>
      </c>
      <c r="I789" s="10">
        <f t="shared" si="12"/>
        <v>0.98417398389882982</v>
      </c>
    </row>
    <row r="790" spans="1:9" ht="33.9" customHeight="1" x14ac:dyDescent="0.3">
      <c r="A790" s="32" t="s">
        <v>59</v>
      </c>
      <c r="B790" s="32" t="s">
        <v>59</v>
      </c>
      <c r="C790" s="32" t="s">
        <v>59</v>
      </c>
      <c r="D790" s="32" t="s">
        <v>514</v>
      </c>
      <c r="E790" s="32" t="s">
        <v>250</v>
      </c>
      <c r="F790" s="32" t="s">
        <v>515</v>
      </c>
      <c r="G790" s="33">
        <v>4790</v>
      </c>
      <c r="H790" s="33">
        <v>4744.76</v>
      </c>
      <c r="I790" s="10">
        <f t="shared" si="12"/>
        <v>0.99055532359081422</v>
      </c>
    </row>
    <row r="791" spans="1:9" ht="33.9" customHeight="1" x14ac:dyDescent="0.3">
      <c r="A791" s="32" t="s">
        <v>59</v>
      </c>
      <c r="B791" s="32" t="s">
        <v>59</v>
      </c>
      <c r="C791" s="32" t="s">
        <v>59</v>
      </c>
      <c r="D791" s="32" t="s">
        <v>516</v>
      </c>
      <c r="E791" s="32" t="s">
        <v>250</v>
      </c>
      <c r="F791" s="32" t="s">
        <v>517</v>
      </c>
      <c r="G791" s="33">
        <v>3002</v>
      </c>
      <c r="H791" s="33">
        <v>2715.97</v>
      </c>
      <c r="I791" s="10">
        <f t="shared" si="12"/>
        <v>0.90472018654230502</v>
      </c>
    </row>
    <row r="792" spans="1:9" ht="17.7" customHeight="1" x14ac:dyDescent="0.3">
      <c r="A792" s="32" t="s">
        <v>59</v>
      </c>
      <c r="B792" s="32" t="s">
        <v>59</v>
      </c>
      <c r="C792" s="32" t="s">
        <v>59</v>
      </c>
      <c r="D792" s="32" t="s">
        <v>518</v>
      </c>
      <c r="E792" s="32" t="s">
        <v>250</v>
      </c>
      <c r="F792" s="32" t="s">
        <v>519</v>
      </c>
      <c r="G792" s="33">
        <v>3534</v>
      </c>
      <c r="H792" s="33">
        <v>3534</v>
      </c>
      <c r="I792" s="10">
        <f t="shared" si="12"/>
        <v>1</v>
      </c>
    </row>
    <row r="793" spans="1:9" ht="33.9" customHeight="1" x14ac:dyDescent="0.3">
      <c r="A793" s="32" t="s">
        <v>59</v>
      </c>
      <c r="B793" s="32" t="s">
        <v>59</v>
      </c>
      <c r="C793" s="32" t="s">
        <v>59</v>
      </c>
      <c r="D793" s="32" t="s">
        <v>520</v>
      </c>
      <c r="E793" s="32" t="s">
        <v>250</v>
      </c>
      <c r="F793" s="32" t="s">
        <v>521</v>
      </c>
      <c r="G793" s="33">
        <v>92690</v>
      </c>
      <c r="H793" s="33">
        <v>89115.05</v>
      </c>
      <c r="I793" s="10">
        <f t="shared" si="12"/>
        <v>0.96143111446758012</v>
      </c>
    </row>
    <row r="794" spans="1:9" ht="17.7" customHeight="1" x14ac:dyDescent="0.3">
      <c r="A794" s="32" t="s">
        <v>59</v>
      </c>
      <c r="B794" s="32" t="s">
        <v>59</v>
      </c>
      <c r="C794" s="32" t="s">
        <v>59</v>
      </c>
      <c r="D794" s="32" t="s">
        <v>560</v>
      </c>
      <c r="E794" s="32" t="s">
        <v>250</v>
      </c>
      <c r="F794" s="32" t="s">
        <v>561</v>
      </c>
      <c r="G794" s="33">
        <v>11585</v>
      </c>
      <c r="H794" s="33">
        <v>11585</v>
      </c>
      <c r="I794" s="10">
        <f t="shared" si="12"/>
        <v>1</v>
      </c>
    </row>
    <row r="795" spans="1:9" ht="33.9" customHeight="1" x14ac:dyDescent="0.3">
      <c r="A795" s="32" t="s">
        <v>59</v>
      </c>
      <c r="B795" s="32" t="s">
        <v>59</v>
      </c>
      <c r="C795" s="32" t="s">
        <v>59</v>
      </c>
      <c r="D795" s="32" t="s">
        <v>524</v>
      </c>
      <c r="E795" s="32" t="s">
        <v>250</v>
      </c>
      <c r="F795" s="32" t="s">
        <v>525</v>
      </c>
      <c r="G795" s="33">
        <v>4998</v>
      </c>
      <c r="H795" s="33">
        <v>4997.6000000000004</v>
      </c>
      <c r="I795" s="10">
        <f t="shared" si="12"/>
        <v>0.99991996798719496</v>
      </c>
    </row>
    <row r="796" spans="1:9" ht="33.9" customHeight="1" x14ac:dyDescent="0.3">
      <c r="A796" s="32" t="s">
        <v>59</v>
      </c>
      <c r="B796" s="32" t="s">
        <v>59</v>
      </c>
      <c r="C796" s="32" t="s">
        <v>59</v>
      </c>
      <c r="D796" s="32" t="s">
        <v>526</v>
      </c>
      <c r="E796" s="32" t="s">
        <v>250</v>
      </c>
      <c r="F796" s="32" t="s">
        <v>527</v>
      </c>
      <c r="G796" s="33">
        <v>745</v>
      </c>
      <c r="H796" s="33">
        <v>644.85</v>
      </c>
      <c r="I796" s="10">
        <f t="shared" si="12"/>
        <v>0.8655704697986577</v>
      </c>
    </row>
    <row r="797" spans="1:9" ht="17.7" customHeight="1" x14ac:dyDescent="0.3">
      <c r="A797" s="32" t="s">
        <v>59</v>
      </c>
      <c r="B797" s="32" t="s">
        <v>59</v>
      </c>
      <c r="C797" s="32" t="s">
        <v>59</v>
      </c>
      <c r="D797" s="32" t="s">
        <v>528</v>
      </c>
      <c r="E797" s="32" t="s">
        <v>250</v>
      </c>
      <c r="F797" s="32" t="s">
        <v>529</v>
      </c>
      <c r="G797" s="33">
        <v>9928</v>
      </c>
      <c r="H797" s="33">
        <v>9928</v>
      </c>
      <c r="I797" s="10">
        <f t="shared" si="12"/>
        <v>1</v>
      </c>
    </row>
    <row r="798" spans="1:9" ht="33.9" customHeight="1" x14ac:dyDescent="0.3">
      <c r="A798" s="32"/>
      <c r="B798" s="32"/>
      <c r="C798" s="32" t="s">
        <v>491</v>
      </c>
      <c r="D798" s="32"/>
      <c r="E798" s="32"/>
      <c r="F798" s="32" t="s">
        <v>492</v>
      </c>
      <c r="G798" s="33">
        <v>8048</v>
      </c>
      <c r="H798" s="33">
        <v>6459.41</v>
      </c>
      <c r="I798" s="10">
        <f t="shared" si="12"/>
        <v>0.80261058648111328</v>
      </c>
    </row>
    <row r="799" spans="1:9" ht="33.9" customHeight="1" x14ac:dyDescent="0.3">
      <c r="A799" s="32" t="s">
        <v>59</v>
      </c>
      <c r="B799" s="32" t="s">
        <v>59</v>
      </c>
      <c r="C799" s="32" t="s">
        <v>59</v>
      </c>
      <c r="D799" s="32" t="s">
        <v>532</v>
      </c>
      <c r="E799" s="32" t="s">
        <v>250</v>
      </c>
      <c r="F799" s="32" t="s">
        <v>533</v>
      </c>
      <c r="G799" s="33">
        <v>7368</v>
      </c>
      <c r="H799" s="33">
        <v>5950.4</v>
      </c>
      <c r="I799" s="10">
        <f t="shared" si="12"/>
        <v>0.80760043431053197</v>
      </c>
    </row>
    <row r="800" spans="1:9" ht="33.9" customHeight="1" x14ac:dyDescent="0.3">
      <c r="A800" s="32" t="s">
        <v>59</v>
      </c>
      <c r="B800" s="32" t="s">
        <v>59</v>
      </c>
      <c r="C800" s="32" t="s">
        <v>59</v>
      </c>
      <c r="D800" s="32" t="s">
        <v>493</v>
      </c>
      <c r="E800" s="32" t="s">
        <v>250</v>
      </c>
      <c r="F800" s="32" t="s">
        <v>494</v>
      </c>
      <c r="G800" s="33">
        <v>680</v>
      </c>
      <c r="H800" s="33">
        <v>509.01</v>
      </c>
      <c r="I800" s="10">
        <f t="shared" si="12"/>
        <v>0.74854411764705886</v>
      </c>
    </row>
    <row r="801" spans="1:9" ht="33.9" customHeight="1" x14ac:dyDescent="0.3">
      <c r="A801" s="32"/>
      <c r="B801" s="32"/>
      <c r="C801" s="32" t="s">
        <v>497</v>
      </c>
      <c r="D801" s="32"/>
      <c r="E801" s="32"/>
      <c r="F801" s="32" t="s">
        <v>498</v>
      </c>
      <c r="G801" s="33">
        <v>3250981</v>
      </c>
      <c r="H801" s="33">
        <v>3247057.52</v>
      </c>
      <c r="I801" s="10">
        <f t="shared" si="12"/>
        <v>0.998793139670764</v>
      </c>
    </row>
    <row r="802" spans="1:9" ht="33.9" customHeight="1" x14ac:dyDescent="0.3">
      <c r="A802" s="32" t="s">
        <v>59</v>
      </c>
      <c r="B802" s="32" t="s">
        <v>59</v>
      </c>
      <c r="C802" s="32" t="s">
        <v>59</v>
      </c>
      <c r="D802" s="32" t="s">
        <v>534</v>
      </c>
      <c r="E802" s="32" t="s">
        <v>250</v>
      </c>
      <c r="F802" s="32" t="s">
        <v>535</v>
      </c>
      <c r="G802" s="33">
        <v>2592898</v>
      </c>
      <c r="H802" s="33">
        <v>2592508</v>
      </c>
      <c r="I802" s="10">
        <f t="shared" si="12"/>
        <v>0.99984958914696986</v>
      </c>
    </row>
    <row r="803" spans="1:9" ht="33.9" customHeight="1" x14ac:dyDescent="0.3">
      <c r="A803" s="32" t="s">
        <v>59</v>
      </c>
      <c r="B803" s="32" t="s">
        <v>59</v>
      </c>
      <c r="C803" s="32" t="s">
        <v>59</v>
      </c>
      <c r="D803" s="32" t="s">
        <v>536</v>
      </c>
      <c r="E803" s="32" t="s">
        <v>250</v>
      </c>
      <c r="F803" s="32" t="s">
        <v>537</v>
      </c>
      <c r="G803" s="33">
        <v>174722</v>
      </c>
      <c r="H803" s="33">
        <v>174721.85</v>
      </c>
      <c r="I803" s="10">
        <f t="shared" si="12"/>
        <v>0.99999914149334379</v>
      </c>
    </row>
    <row r="804" spans="1:9" ht="33.9" customHeight="1" x14ac:dyDescent="0.3">
      <c r="A804" s="32" t="s">
        <v>59</v>
      </c>
      <c r="B804" s="32" t="s">
        <v>59</v>
      </c>
      <c r="C804" s="32" t="s">
        <v>59</v>
      </c>
      <c r="D804" s="32" t="s">
        <v>538</v>
      </c>
      <c r="E804" s="32" t="s">
        <v>250</v>
      </c>
      <c r="F804" s="32" t="s">
        <v>539</v>
      </c>
      <c r="G804" s="33">
        <v>440917</v>
      </c>
      <c r="H804" s="33">
        <v>439624.63</v>
      </c>
      <c r="I804" s="10">
        <f t="shared" si="12"/>
        <v>0.99706890412481264</v>
      </c>
    </row>
    <row r="805" spans="1:9" ht="33.9" customHeight="1" x14ac:dyDescent="0.3">
      <c r="A805" s="32" t="s">
        <v>59</v>
      </c>
      <c r="B805" s="32" t="s">
        <v>59</v>
      </c>
      <c r="C805" s="32" t="s">
        <v>59</v>
      </c>
      <c r="D805" s="32" t="s">
        <v>540</v>
      </c>
      <c r="E805" s="32" t="s">
        <v>250</v>
      </c>
      <c r="F805" s="32" t="s">
        <v>541</v>
      </c>
      <c r="G805" s="33">
        <v>42444</v>
      </c>
      <c r="H805" s="33">
        <v>40203.040000000001</v>
      </c>
      <c r="I805" s="10">
        <f t="shared" si="12"/>
        <v>0.94720196022995007</v>
      </c>
    </row>
    <row r="806" spans="1:9" ht="33.9" customHeight="1" x14ac:dyDescent="0.3">
      <c r="A806" s="7"/>
      <c r="B806" s="7" t="s">
        <v>442</v>
      </c>
      <c r="C806" s="7"/>
      <c r="D806" s="7"/>
      <c r="E806" s="7"/>
      <c r="F806" s="7" t="s">
        <v>443</v>
      </c>
      <c r="G806" s="31">
        <v>12436</v>
      </c>
      <c r="H806" s="31">
        <v>12435.88</v>
      </c>
      <c r="I806" s="10">
        <f t="shared" si="12"/>
        <v>0.9999903505950466</v>
      </c>
    </row>
    <row r="807" spans="1:9" ht="33.9" customHeight="1" x14ac:dyDescent="0.3">
      <c r="A807" s="32"/>
      <c r="B807" s="32"/>
      <c r="C807" s="32" t="s">
        <v>491</v>
      </c>
      <c r="D807" s="32"/>
      <c r="E807" s="32"/>
      <c r="F807" s="32" t="s">
        <v>492</v>
      </c>
      <c r="G807" s="33">
        <v>12436</v>
      </c>
      <c r="H807" s="33">
        <v>12435.88</v>
      </c>
      <c r="I807" s="10">
        <f t="shared" si="12"/>
        <v>0.9999903505950466</v>
      </c>
    </row>
    <row r="808" spans="1:9" ht="33.9" customHeight="1" x14ac:dyDescent="0.3">
      <c r="A808" s="32" t="s">
        <v>59</v>
      </c>
      <c r="B808" s="32" t="s">
        <v>59</v>
      </c>
      <c r="C808" s="32" t="s">
        <v>59</v>
      </c>
      <c r="D808" s="32" t="s">
        <v>532</v>
      </c>
      <c r="E808" s="32" t="s">
        <v>250</v>
      </c>
      <c r="F808" s="32" t="s">
        <v>533</v>
      </c>
      <c r="G808" s="33">
        <v>12436</v>
      </c>
      <c r="H808" s="33">
        <v>12435.88</v>
      </c>
      <c r="I808" s="10">
        <f t="shared" si="12"/>
        <v>0.9999903505950466</v>
      </c>
    </row>
    <row r="809" spans="1:9" ht="33.9" customHeight="1" x14ac:dyDescent="0.3">
      <c r="A809" s="7"/>
      <c r="B809" s="7" t="s">
        <v>444</v>
      </c>
      <c r="C809" s="7"/>
      <c r="D809" s="7"/>
      <c r="E809" s="7"/>
      <c r="F809" s="7" t="s">
        <v>271</v>
      </c>
      <c r="G809" s="31">
        <v>237688.5</v>
      </c>
      <c r="H809" s="31">
        <v>212072.49</v>
      </c>
      <c r="I809" s="10">
        <f t="shared" si="12"/>
        <v>0.89222865220656444</v>
      </c>
    </row>
    <row r="810" spans="1:9" ht="49.95" customHeight="1" x14ac:dyDescent="0.3">
      <c r="A810" s="32"/>
      <c r="B810" s="32"/>
      <c r="C810" s="32" t="s">
        <v>550</v>
      </c>
      <c r="D810" s="32"/>
      <c r="E810" s="32"/>
      <c r="F810" s="32" t="s">
        <v>551</v>
      </c>
      <c r="G810" s="33">
        <v>17056</v>
      </c>
      <c r="H810" s="33">
        <v>932.52</v>
      </c>
      <c r="I810" s="10">
        <f t="shared" si="12"/>
        <v>5.4674015009380864E-2</v>
      </c>
    </row>
    <row r="811" spans="1:9" ht="17.7" customHeight="1" x14ac:dyDescent="0.3">
      <c r="A811" s="32" t="s">
        <v>59</v>
      </c>
      <c r="B811" s="32" t="s">
        <v>59</v>
      </c>
      <c r="C811" s="32" t="s">
        <v>59</v>
      </c>
      <c r="D811" s="32" t="s">
        <v>504</v>
      </c>
      <c r="E811" s="32" t="s">
        <v>104</v>
      </c>
      <c r="F811" s="32" t="s">
        <v>505</v>
      </c>
      <c r="G811" s="33">
        <v>1000</v>
      </c>
      <c r="H811" s="33">
        <v>0</v>
      </c>
      <c r="I811" s="10">
        <f t="shared" si="12"/>
        <v>0</v>
      </c>
    </row>
    <row r="812" spans="1:9" ht="17.7" customHeight="1" x14ac:dyDescent="0.3">
      <c r="A812" s="32" t="s">
        <v>59</v>
      </c>
      <c r="B812" s="32" t="s">
        <v>59</v>
      </c>
      <c r="C812" s="32" t="s">
        <v>59</v>
      </c>
      <c r="D812" s="32" t="s">
        <v>483</v>
      </c>
      <c r="E812" s="32" t="s">
        <v>104</v>
      </c>
      <c r="F812" s="32" t="s">
        <v>484</v>
      </c>
      <c r="G812" s="33">
        <v>14251</v>
      </c>
      <c r="H812" s="33">
        <v>0</v>
      </c>
      <c r="I812" s="10">
        <f t="shared" si="12"/>
        <v>0</v>
      </c>
    </row>
    <row r="813" spans="1:9" ht="17.7" customHeight="1" x14ac:dyDescent="0.3">
      <c r="A813" s="32" t="s">
        <v>59</v>
      </c>
      <c r="B813" s="32" t="s">
        <v>59</v>
      </c>
      <c r="C813" s="32" t="s">
        <v>59</v>
      </c>
      <c r="D813" s="32" t="s">
        <v>514</v>
      </c>
      <c r="E813" s="32" t="s">
        <v>104</v>
      </c>
      <c r="F813" s="32" t="s">
        <v>515</v>
      </c>
      <c r="G813" s="33">
        <v>300</v>
      </c>
      <c r="H813" s="33">
        <v>300</v>
      </c>
      <c r="I813" s="10">
        <f t="shared" si="12"/>
        <v>1</v>
      </c>
    </row>
    <row r="814" spans="1:9" ht="33.9" customHeight="1" x14ac:dyDescent="0.3">
      <c r="A814" s="32" t="s">
        <v>59</v>
      </c>
      <c r="B814" s="32" t="s">
        <v>59</v>
      </c>
      <c r="C814" s="32" t="s">
        <v>59</v>
      </c>
      <c r="D814" s="32" t="s">
        <v>516</v>
      </c>
      <c r="E814" s="32" t="s">
        <v>104</v>
      </c>
      <c r="F814" s="32" t="s">
        <v>517</v>
      </c>
      <c r="G814" s="33">
        <v>1505</v>
      </c>
      <c r="H814" s="33">
        <v>632.52</v>
      </c>
      <c r="I814" s="10">
        <f t="shared" si="12"/>
        <v>0.42027906976744184</v>
      </c>
    </row>
    <row r="815" spans="1:9" ht="33.9" customHeight="1" x14ac:dyDescent="0.3">
      <c r="A815" s="32"/>
      <c r="B815" s="32"/>
      <c r="C815" s="32" t="s">
        <v>642</v>
      </c>
      <c r="D815" s="32"/>
      <c r="E815" s="32"/>
      <c r="F815" s="32" t="s">
        <v>643</v>
      </c>
      <c r="G815" s="33">
        <v>30000</v>
      </c>
      <c r="H815" s="33">
        <v>30000</v>
      </c>
      <c r="I815" s="10">
        <f t="shared" si="12"/>
        <v>1</v>
      </c>
    </row>
    <row r="816" spans="1:9" ht="66" customHeight="1" x14ac:dyDescent="0.3">
      <c r="A816" s="32" t="s">
        <v>59</v>
      </c>
      <c r="B816" s="32" t="s">
        <v>59</v>
      </c>
      <c r="C816" s="32" t="s">
        <v>59</v>
      </c>
      <c r="D816" s="32" t="s">
        <v>392</v>
      </c>
      <c r="E816" s="32" t="s">
        <v>104</v>
      </c>
      <c r="F816" s="32" t="s">
        <v>644</v>
      </c>
      <c r="G816" s="33">
        <v>30000</v>
      </c>
      <c r="H816" s="33">
        <v>30000</v>
      </c>
      <c r="I816" s="10">
        <f t="shared" si="12"/>
        <v>1</v>
      </c>
    </row>
    <row r="817" spans="1:9" ht="17.7" customHeight="1" x14ac:dyDescent="0.3">
      <c r="A817" s="32"/>
      <c r="B817" s="32"/>
      <c r="C817" s="32" t="s">
        <v>491</v>
      </c>
      <c r="D817" s="32"/>
      <c r="E817" s="32"/>
      <c r="F817" s="32" t="s">
        <v>492</v>
      </c>
      <c r="G817" s="33">
        <v>16537.5</v>
      </c>
      <c r="H817" s="33">
        <v>16537.5</v>
      </c>
      <c r="I817" s="10">
        <f t="shared" si="12"/>
        <v>1</v>
      </c>
    </row>
    <row r="818" spans="1:9" ht="17.7" customHeight="1" x14ac:dyDescent="0.3">
      <c r="A818" s="32" t="s">
        <v>59</v>
      </c>
      <c r="B818" s="32" t="s">
        <v>59</v>
      </c>
      <c r="C818" s="32" t="s">
        <v>59</v>
      </c>
      <c r="D818" s="32" t="s">
        <v>532</v>
      </c>
      <c r="E818" s="32" t="s">
        <v>250</v>
      </c>
      <c r="F818" s="32" t="s">
        <v>533</v>
      </c>
      <c r="G818" s="33">
        <v>16537.5</v>
      </c>
      <c r="H818" s="33">
        <v>16537.5</v>
      </c>
      <c r="I818" s="10">
        <f t="shared" si="12"/>
        <v>1</v>
      </c>
    </row>
    <row r="819" spans="1:9" ht="49.95" customHeight="1" x14ac:dyDescent="0.3">
      <c r="A819" s="32"/>
      <c r="B819" s="32"/>
      <c r="C819" s="32" t="s">
        <v>663</v>
      </c>
      <c r="D819" s="32"/>
      <c r="E819" s="32"/>
      <c r="F819" s="32" t="s">
        <v>664</v>
      </c>
      <c r="G819" s="33">
        <v>136500</v>
      </c>
      <c r="H819" s="33">
        <v>136500</v>
      </c>
      <c r="I819" s="10">
        <f t="shared" si="12"/>
        <v>1</v>
      </c>
    </row>
    <row r="820" spans="1:9" ht="17.7" customHeight="1" x14ac:dyDescent="0.3">
      <c r="A820" s="32" t="s">
        <v>59</v>
      </c>
      <c r="B820" s="32" t="s">
        <v>59</v>
      </c>
      <c r="C820" s="32" t="s">
        <v>59</v>
      </c>
      <c r="D820" s="32" t="s">
        <v>665</v>
      </c>
      <c r="E820" s="32" t="s">
        <v>112</v>
      </c>
      <c r="F820" s="32" t="s">
        <v>666</v>
      </c>
      <c r="G820" s="33">
        <v>136500</v>
      </c>
      <c r="H820" s="33">
        <v>136500</v>
      </c>
      <c r="I820" s="10">
        <f t="shared" si="12"/>
        <v>1</v>
      </c>
    </row>
    <row r="821" spans="1:9" ht="49.95" customHeight="1" x14ac:dyDescent="0.3">
      <c r="A821" s="32"/>
      <c r="B821" s="32"/>
      <c r="C821" s="32" t="s">
        <v>638</v>
      </c>
      <c r="D821" s="32"/>
      <c r="E821" s="32"/>
      <c r="F821" s="32" t="s">
        <v>639</v>
      </c>
      <c r="G821" s="33">
        <v>37595</v>
      </c>
      <c r="H821" s="33">
        <v>28102.47</v>
      </c>
      <c r="I821" s="10">
        <f t="shared" si="12"/>
        <v>0.74750551935097753</v>
      </c>
    </row>
    <row r="822" spans="1:9" ht="33.9" customHeight="1" x14ac:dyDescent="0.3">
      <c r="A822" s="32" t="s">
        <v>59</v>
      </c>
      <c r="B822" s="32" t="s">
        <v>59</v>
      </c>
      <c r="C822" s="32" t="s">
        <v>59</v>
      </c>
      <c r="D822" s="32" t="s">
        <v>534</v>
      </c>
      <c r="E822" s="32" t="s">
        <v>104</v>
      </c>
      <c r="F822" s="32" t="s">
        <v>535</v>
      </c>
      <c r="G822" s="33">
        <v>20800</v>
      </c>
      <c r="H822" s="33">
        <v>18194.599999999999</v>
      </c>
      <c r="I822" s="10">
        <f t="shared" si="12"/>
        <v>0.8747403846153845</v>
      </c>
    </row>
    <row r="823" spans="1:9" ht="17.7" customHeight="1" x14ac:dyDescent="0.3">
      <c r="A823" s="32" t="s">
        <v>59</v>
      </c>
      <c r="B823" s="32" t="s">
        <v>59</v>
      </c>
      <c r="C823" s="32" t="s">
        <v>59</v>
      </c>
      <c r="D823" s="32" t="s">
        <v>536</v>
      </c>
      <c r="E823" s="32" t="s">
        <v>104</v>
      </c>
      <c r="F823" s="32" t="s">
        <v>537</v>
      </c>
      <c r="G823" s="33">
        <v>0</v>
      </c>
      <c r="H823" s="33">
        <v>0</v>
      </c>
      <c r="I823" s="10">
        <f t="shared" si="12"/>
        <v>0</v>
      </c>
    </row>
    <row r="824" spans="1:9" ht="33.9" customHeight="1" x14ac:dyDescent="0.3">
      <c r="A824" s="32" t="s">
        <v>59</v>
      </c>
      <c r="B824" s="32" t="s">
        <v>59</v>
      </c>
      <c r="C824" s="32" t="s">
        <v>59</v>
      </c>
      <c r="D824" s="32" t="s">
        <v>538</v>
      </c>
      <c r="E824" s="32" t="s">
        <v>104</v>
      </c>
      <c r="F824" s="32" t="s">
        <v>539</v>
      </c>
      <c r="G824" s="33">
        <v>5480</v>
      </c>
      <c r="H824" s="33">
        <v>4062.21</v>
      </c>
      <c r="I824" s="10">
        <f t="shared" si="12"/>
        <v>0.741279197080292</v>
      </c>
    </row>
    <row r="825" spans="1:9" ht="33.9" customHeight="1" x14ac:dyDescent="0.3">
      <c r="A825" s="32" t="s">
        <v>59</v>
      </c>
      <c r="B825" s="32" t="s">
        <v>59</v>
      </c>
      <c r="C825" s="32" t="s">
        <v>59</v>
      </c>
      <c r="D825" s="32" t="s">
        <v>540</v>
      </c>
      <c r="E825" s="32" t="s">
        <v>104</v>
      </c>
      <c r="F825" s="32" t="s">
        <v>541</v>
      </c>
      <c r="G825" s="33">
        <v>515</v>
      </c>
      <c r="H825" s="33">
        <v>445.66</v>
      </c>
      <c r="I825" s="10">
        <f t="shared" si="12"/>
        <v>0.86535922330097093</v>
      </c>
    </row>
    <row r="826" spans="1:9" ht="17.7" customHeight="1" x14ac:dyDescent="0.3">
      <c r="A826" s="32" t="s">
        <v>59</v>
      </c>
      <c r="B826" s="32" t="s">
        <v>59</v>
      </c>
      <c r="C826" s="32" t="s">
        <v>59</v>
      </c>
      <c r="D826" s="32" t="s">
        <v>499</v>
      </c>
      <c r="E826" s="32" t="s">
        <v>104</v>
      </c>
      <c r="F826" s="32" t="s">
        <v>500</v>
      </c>
      <c r="G826" s="33">
        <v>10800</v>
      </c>
      <c r="H826" s="33">
        <v>5400</v>
      </c>
      <c r="I826" s="10">
        <f t="shared" si="12"/>
        <v>0.5</v>
      </c>
    </row>
    <row r="827" spans="1:9" ht="33.9" customHeight="1" x14ac:dyDescent="0.3">
      <c r="A827" s="3" t="s">
        <v>445</v>
      </c>
      <c r="B827" s="3"/>
      <c r="C827" s="3"/>
      <c r="D827" s="3"/>
      <c r="E827" s="3"/>
      <c r="F827" s="3" t="s">
        <v>446</v>
      </c>
      <c r="G827" s="30">
        <v>3535625</v>
      </c>
      <c r="H827" s="30">
        <v>3525649.67</v>
      </c>
      <c r="I827" s="5">
        <f t="shared" si="12"/>
        <v>0.9971786232985681</v>
      </c>
    </row>
    <row r="828" spans="1:9" ht="33.9" customHeight="1" x14ac:dyDescent="0.3">
      <c r="A828" s="7"/>
      <c r="B828" s="7" t="s">
        <v>447</v>
      </c>
      <c r="C828" s="7"/>
      <c r="D828" s="7"/>
      <c r="E828" s="7"/>
      <c r="F828" s="7" t="s">
        <v>448</v>
      </c>
      <c r="G828" s="31">
        <v>1252855</v>
      </c>
      <c r="H828" s="31">
        <v>1250325.97</v>
      </c>
      <c r="I828" s="10">
        <f t="shared" si="12"/>
        <v>0.99798138651320378</v>
      </c>
    </row>
    <row r="829" spans="1:9" ht="33.9" customHeight="1" x14ac:dyDescent="0.3">
      <c r="A829" s="32"/>
      <c r="B829" s="32"/>
      <c r="C829" s="32" t="s">
        <v>481</v>
      </c>
      <c r="D829" s="32"/>
      <c r="E829" s="32"/>
      <c r="F829" s="32" t="s">
        <v>482</v>
      </c>
      <c r="G829" s="33">
        <v>144786</v>
      </c>
      <c r="H829" s="33">
        <v>142257.96</v>
      </c>
      <c r="I829" s="10">
        <f t="shared" si="12"/>
        <v>0.98253947204840242</v>
      </c>
    </row>
    <row r="830" spans="1:9" ht="33.9" customHeight="1" x14ac:dyDescent="0.3">
      <c r="A830" s="32" t="s">
        <v>59</v>
      </c>
      <c r="B830" s="32" t="s">
        <v>59</v>
      </c>
      <c r="C830" s="32" t="s">
        <v>59</v>
      </c>
      <c r="D830" s="32" t="s">
        <v>504</v>
      </c>
      <c r="E830" s="32" t="s">
        <v>250</v>
      </c>
      <c r="F830" s="32" t="s">
        <v>505</v>
      </c>
      <c r="G830" s="33">
        <v>39635</v>
      </c>
      <c r="H830" s="33">
        <v>37379.300000000003</v>
      </c>
      <c r="I830" s="10">
        <f t="shared" si="12"/>
        <v>0.94308817963920788</v>
      </c>
    </row>
    <row r="831" spans="1:9" ht="17.7" customHeight="1" x14ac:dyDescent="0.3">
      <c r="A831" s="32" t="s">
        <v>59</v>
      </c>
      <c r="B831" s="32" t="s">
        <v>59</v>
      </c>
      <c r="C831" s="32" t="s">
        <v>59</v>
      </c>
      <c r="D831" s="32" t="s">
        <v>508</v>
      </c>
      <c r="E831" s="32" t="s">
        <v>250</v>
      </c>
      <c r="F831" s="32" t="s">
        <v>509</v>
      </c>
      <c r="G831" s="33">
        <v>39000</v>
      </c>
      <c r="H831" s="33">
        <v>39000</v>
      </c>
      <c r="I831" s="10">
        <f t="shared" si="12"/>
        <v>1</v>
      </c>
    </row>
    <row r="832" spans="1:9" ht="17.7" customHeight="1" x14ac:dyDescent="0.3">
      <c r="A832" s="32" t="s">
        <v>59</v>
      </c>
      <c r="B832" s="32" t="s">
        <v>59</v>
      </c>
      <c r="C832" s="32" t="s">
        <v>59</v>
      </c>
      <c r="D832" s="32" t="s">
        <v>510</v>
      </c>
      <c r="E832" s="32" t="s">
        <v>250</v>
      </c>
      <c r="F832" s="32" t="s">
        <v>511</v>
      </c>
      <c r="G832" s="33">
        <v>4000</v>
      </c>
      <c r="H832" s="33">
        <v>4000</v>
      </c>
      <c r="I832" s="10">
        <f t="shared" si="12"/>
        <v>1</v>
      </c>
    </row>
    <row r="833" spans="1:9" ht="17.7" customHeight="1" x14ac:dyDescent="0.3">
      <c r="A833" s="32" t="s">
        <v>59</v>
      </c>
      <c r="B833" s="32" t="s">
        <v>59</v>
      </c>
      <c r="C833" s="32" t="s">
        <v>59</v>
      </c>
      <c r="D833" s="32" t="s">
        <v>512</v>
      </c>
      <c r="E833" s="32" t="s">
        <v>250</v>
      </c>
      <c r="F833" s="32" t="s">
        <v>513</v>
      </c>
      <c r="G833" s="33">
        <v>718</v>
      </c>
      <c r="H833" s="33">
        <v>718</v>
      </c>
      <c r="I833" s="10">
        <f t="shared" si="12"/>
        <v>1</v>
      </c>
    </row>
    <row r="834" spans="1:9" ht="33.9" customHeight="1" x14ac:dyDescent="0.3">
      <c r="A834" s="32" t="s">
        <v>59</v>
      </c>
      <c r="B834" s="32" t="s">
        <v>59</v>
      </c>
      <c r="C834" s="32" t="s">
        <v>59</v>
      </c>
      <c r="D834" s="32" t="s">
        <v>483</v>
      </c>
      <c r="E834" s="32" t="s">
        <v>250</v>
      </c>
      <c r="F834" s="32" t="s">
        <v>484</v>
      </c>
      <c r="G834" s="33">
        <v>14500</v>
      </c>
      <c r="H834" s="33">
        <v>14227.79</v>
      </c>
      <c r="I834" s="10">
        <f t="shared" ref="I834:I897" si="13">IF($G834=0,0,$H834/$G834)</f>
        <v>0.98122689655172424</v>
      </c>
    </row>
    <row r="835" spans="1:9" ht="17.7" customHeight="1" x14ac:dyDescent="0.3">
      <c r="A835" s="32" t="s">
        <v>59</v>
      </c>
      <c r="B835" s="32" t="s">
        <v>59</v>
      </c>
      <c r="C835" s="32" t="s">
        <v>59</v>
      </c>
      <c r="D835" s="32" t="s">
        <v>514</v>
      </c>
      <c r="E835" s="32" t="s">
        <v>250</v>
      </c>
      <c r="F835" s="32" t="s">
        <v>515</v>
      </c>
      <c r="G835" s="33">
        <v>1820</v>
      </c>
      <c r="H835" s="33">
        <v>1820</v>
      </c>
      <c r="I835" s="10">
        <f t="shared" si="13"/>
        <v>1</v>
      </c>
    </row>
    <row r="836" spans="1:9" ht="17.7" customHeight="1" x14ac:dyDescent="0.3">
      <c r="A836" s="32" t="s">
        <v>59</v>
      </c>
      <c r="B836" s="32" t="s">
        <v>59</v>
      </c>
      <c r="C836" s="32" t="s">
        <v>59</v>
      </c>
      <c r="D836" s="32" t="s">
        <v>516</v>
      </c>
      <c r="E836" s="32" t="s">
        <v>250</v>
      </c>
      <c r="F836" s="32" t="s">
        <v>517</v>
      </c>
      <c r="G836" s="33">
        <v>2834</v>
      </c>
      <c r="H836" s="33">
        <v>2834</v>
      </c>
      <c r="I836" s="10">
        <f t="shared" si="13"/>
        <v>1</v>
      </c>
    </row>
    <row r="837" spans="1:9" ht="17.7" customHeight="1" x14ac:dyDescent="0.3">
      <c r="A837" s="32" t="s">
        <v>59</v>
      </c>
      <c r="B837" s="32" t="s">
        <v>59</v>
      </c>
      <c r="C837" s="32" t="s">
        <v>59</v>
      </c>
      <c r="D837" s="32" t="s">
        <v>518</v>
      </c>
      <c r="E837" s="32" t="s">
        <v>250</v>
      </c>
      <c r="F837" s="32" t="s">
        <v>519</v>
      </c>
      <c r="G837" s="33">
        <v>5515</v>
      </c>
      <c r="H837" s="33">
        <v>5515</v>
      </c>
      <c r="I837" s="10">
        <f t="shared" si="13"/>
        <v>1</v>
      </c>
    </row>
    <row r="838" spans="1:9" ht="17.7" customHeight="1" x14ac:dyDescent="0.3">
      <c r="A838" s="32" t="s">
        <v>59</v>
      </c>
      <c r="B838" s="32" t="s">
        <v>59</v>
      </c>
      <c r="C838" s="32" t="s">
        <v>59</v>
      </c>
      <c r="D838" s="32" t="s">
        <v>520</v>
      </c>
      <c r="E838" s="32" t="s">
        <v>250</v>
      </c>
      <c r="F838" s="32" t="s">
        <v>521</v>
      </c>
      <c r="G838" s="33">
        <v>29053</v>
      </c>
      <c r="H838" s="33">
        <v>29053</v>
      </c>
      <c r="I838" s="10">
        <f t="shared" si="13"/>
        <v>1</v>
      </c>
    </row>
    <row r="839" spans="1:9" ht="17.7" customHeight="1" x14ac:dyDescent="0.3">
      <c r="A839" s="32" t="s">
        <v>59</v>
      </c>
      <c r="B839" s="32" t="s">
        <v>59</v>
      </c>
      <c r="C839" s="32" t="s">
        <v>59</v>
      </c>
      <c r="D839" s="32" t="s">
        <v>524</v>
      </c>
      <c r="E839" s="32" t="s">
        <v>250</v>
      </c>
      <c r="F839" s="32" t="s">
        <v>525</v>
      </c>
      <c r="G839" s="33">
        <v>2440</v>
      </c>
      <c r="H839" s="33">
        <v>2440</v>
      </c>
      <c r="I839" s="10">
        <f t="shared" si="13"/>
        <v>1</v>
      </c>
    </row>
    <row r="840" spans="1:9" ht="33.9" customHeight="1" x14ac:dyDescent="0.3">
      <c r="A840" s="32" t="s">
        <v>59</v>
      </c>
      <c r="B840" s="32" t="s">
        <v>59</v>
      </c>
      <c r="C840" s="32" t="s">
        <v>59</v>
      </c>
      <c r="D840" s="32" t="s">
        <v>528</v>
      </c>
      <c r="E840" s="32" t="s">
        <v>250</v>
      </c>
      <c r="F840" s="32" t="s">
        <v>529</v>
      </c>
      <c r="G840" s="33">
        <v>5271</v>
      </c>
      <c r="H840" s="33">
        <v>5270.87</v>
      </c>
      <c r="I840" s="10">
        <f t="shared" si="13"/>
        <v>0.99997533674824512</v>
      </c>
    </row>
    <row r="841" spans="1:9" ht="17.7" customHeight="1" x14ac:dyDescent="0.3">
      <c r="A841" s="32"/>
      <c r="B841" s="32"/>
      <c r="C841" s="32" t="s">
        <v>491</v>
      </c>
      <c r="D841" s="32"/>
      <c r="E841" s="32"/>
      <c r="F841" s="32" t="s">
        <v>492</v>
      </c>
      <c r="G841" s="33">
        <v>1000</v>
      </c>
      <c r="H841" s="33">
        <v>1000</v>
      </c>
      <c r="I841" s="10">
        <f t="shared" si="13"/>
        <v>1</v>
      </c>
    </row>
    <row r="842" spans="1:9" ht="17.7" customHeight="1" x14ac:dyDescent="0.3">
      <c r="A842" s="32" t="s">
        <v>59</v>
      </c>
      <c r="B842" s="32" t="s">
        <v>59</v>
      </c>
      <c r="C842" s="32" t="s">
        <v>59</v>
      </c>
      <c r="D842" s="32" t="s">
        <v>532</v>
      </c>
      <c r="E842" s="32" t="s">
        <v>250</v>
      </c>
      <c r="F842" s="32" t="s">
        <v>533</v>
      </c>
      <c r="G842" s="33">
        <v>1000</v>
      </c>
      <c r="H842" s="33">
        <v>1000</v>
      </c>
      <c r="I842" s="10">
        <f t="shared" si="13"/>
        <v>1</v>
      </c>
    </row>
    <row r="843" spans="1:9" ht="33.9" customHeight="1" x14ac:dyDescent="0.3">
      <c r="A843" s="32"/>
      <c r="B843" s="32"/>
      <c r="C843" s="32" t="s">
        <v>497</v>
      </c>
      <c r="D843" s="32"/>
      <c r="E843" s="32"/>
      <c r="F843" s="32" t="s">
        <v>498</v>
      </c>
      <c r="G843" s="33">
        <v>1107069</v>
      </c>
      <c r="H843" s="33">
        <v>1107068.01</v>
      </c>
      <c r="I843" s="10">
        <f t="shared" si="13"/>
        <v>0.99999910574679629</v>
      </c>
    </row>
    <row r="844" spans="1:9" ht="17.7" customHeight="1" x14ac:dyDescent="0.3">
      <c r="A844" s="32" t="s">
        <v>59</v>
      </c>
      <c r="B844" s="32" t="s">
        <v>59</v>
      </c>
      <c r="C844" s="32" t="s">
        <v>59</v>
      </c>
      <c r="D844" s="32" t="s">
        <v>534</v>
      </c>
      <c r="E844" s="32" t="s">
        <v>250</v>
      </c>
      <c r="F844" s="32" t="s">
        <v>535</v>
      </c>
      <c r="G844" s="33">
        <v>860992</v>
      </c>
      <c r="H844" s="33">
        <v>860992</v>
      </c>
      <c r="I844" s="10">
        <f t="shared" si="13"/>
        <v>1</v>
      </c>
    </row>
    <row r="845" spans="1:9" ht="33.9" customHeight="1" x14ac:dyDescent="0.3">
      <c r="A845" s="32" t="s">
        <v>59</v>
      </c>
      <c r="B845" s="32" t="s">
        <v>59</v>
      </c>
      <c r="C845" s="32" t="s">
        <v>59</v>
      </c>
      <c r="D845" s="32" t="s">
        <v>536</v>
      </c>
      <c r="E845" s="32" t="s">
        <v>250</v>
      </c>
      <c r="F845" s="32" t="s">
        <v>537</v>
      </c>
      <c r="G845" s="33">
        <v>64565</v>
      </c>
      <c r="H845" s="33">
        <v>64564.92</v>
      </c>
      <c r="I845" s="10">
        <f t="shared" si="13"/>
        <v>0.99999876093858897</v>
      </c>
    </row>
    <row r="846" spans="1:9" ht="17.7" customHeight="1" x14ac:dyDescent="0.3">
      <c r="A846" s="32" t="s">
        <v>59</v>
      </c>
      <c r="B846" s="32" t="s">
        <v>59</v>
      </c>
      <c r="C846" s="32" t="s">
        <v>59</v>
      </c>
      <c r="D846" s="32" t="s">
        <v>538</v>
      </c>
      <c r="E846" s="32" t="s">
        <v>250</v>
      </c>
      <c r="F846" s="32" t="s">
        <v>539</v>
      </c>
      <c r="G846" s="33">
        <v>157452</v>
      </c>
      <c r="H846" s="33">
        <v>157452</v>
      </c>
      <c r="I846" s="10">
        <f t="shared" si="13"/>
        <v>1</v>
      </c>
    </row>
    <row r="847" spans="1:9" ht="33.9" customHeight="1" x14ac:dyDescent="0.3">
      <c r="A847" s="32" t="s">
        <v>59</v>
      </c>
      <c r="B847" s="32" t="s">
        <v>59</v>
      </c>
      <c r="C847" s="32" t="s">
        <v>59</v>
      </c>
      <c r="D847" s="32" t="s">
        <v>540</v>
      </c>
      <c r="E847" s="32" t="s">
        <v>250</v>
      </c>
      <c r="F847" s="32" t="s">
        <v>541</v>
      </c>
      <c r="G847" s="33">
        <v>16898</v>
      </c>
      <c r="H847" s="33">
        <v>16897.759999999998</v>
      </c>
      <c r="I847" s="10">
        <f t="shared" si="13"/>
        <v>0.99998579713575564</v>
      </c>
    </row>
    <row r="848" spans="1:9" ht="33.9" customHeight="1" x14ac:dyDescent="0.3">
      <c r="A848" s="32" t="s">
        <v>59</v>
      </c>
      <c r="B848" s="32" t="s">
        <v>59</v>
      </c>
      <c r="C848" s="32" t="s">
        <v>59</v>
      </c>
      <c r="D848" s="32" t="s">
        <v>624</v>
      </c>
      <c r="E848" s="32" t="s">
        <v>250</v>
      </c>
      <c r="F848" s="32" t="s">
        <v>625</v>
      </c>
      <c r="G848" s="33">
        <v>7162</v>
      </c>
      <c r="H848" s="33">
        <v>7161.33</v>
      </c>
      <c r="I848" s="10">
        <f t="shared" si="13"/>
        <v>0.99990645071209161</v>
      </c>
    </row>
    <row r="849" spans="1:9" ht="33.9" customHeight="1" x14ac:dyDescent="0.3">
      <c r="A849" s="7"/>
      <c r="B849" s="7" t="s">
        <v>449</v>
      </c>
      <c r="C849" s="7"/>
      <c r="D849" s="7"/>
      <c r="E849" s="7"/>
      <c r="F849" s="7" t="s">
        <v>450</v>
      </c>
      <c r="G849" s="31">
        <v>1756917</v>
      </c>
      <c r="H849" s="31">
        <v>1752787.05</v>
      </c>
      <c r="I849" s="10">
        <f t="shared" si="13"/>
        <v>0.99764931980281368</v>
      </c>
    </row>
    <row r="850" spans="1:9" ht="33.9" customHeight="1" x14ac:dyDescent="0.3">
      <c r="A850" s="32"/>
      <c r="B850" s="32"/>
      <c r="C850" s="32" t="s">
        <v>481</v>
      </c>
      <c r="D850" s="32"/>
      <c r="E850" s="32"/>
      <c r="F850" s="32" t="s">
        <v>482</v>
      </c>
      <c r="G850" s="33">
        <v>220214</v>
      </c>
      <c r="H850" s="33">
        <v>219560.18</v>
      </c>
      <c r="I850" s="10">
        <f t="shared" si="13"/>
        <v>0.9970309789568329</v>
      </c>
    </row>
    <row r="851" spans="1:9" ht="33.9" customHeight="1" x14ac:dyDescent="0.3">
      <c r="A851" s="32" t="s">
        <v>59</v>
      </c>
      <c r="B851" s="32" t="s">
        <v>59</v>
      </c>
      <c r="C851" s="32" t="s">
        <v>59</v>
      </c>
      <c r="D851" s="32" t="s">
        <v>504</v>
      </c>
      <c r="E851" s="32" t="s">
        <v>250</v>
      </c>
      <c r="F851" s="32" t="s">
        <v>505</v>
      </c>
      <c r="G851" s="33">
        <v>66528</v>
      </c>
      <c r="H851" s="33">
        <v>66481.7</v>
      </c>
      <c r="I851" s="10">
        <f t="shared" si="13"/>
        <v>0.9993040524290524</v>
      </c>
    </row>
    <row r="852" spans="1:9" ht="33.9" customHeight="1" x14ac:dyDescent="0.3">
      <c r="A852" s="32" t="s">
        <v>59</v>
      </c>
      <c r="B852" s="32" t="s">
        <v>59</v>
      </c>
      <c r="C852" s="32" t="s">
        <v>59</v>
      </c>
      <c r="D852" s="32" t="s">
        <v>508</v>
      </c>
      <c r="E852" s="32" t="s">
        <v>250</v>
      </c>
      <c r="F852" s="32" t="s">
        <v>509</v>
      </c>
      <c r="G852" s="33">
        <v>19914</v>
      </c>
      <c r="H852" s="33">
        <v>19872.77</v>
      </c>
      <c r="I852" s="10">
        <f t="shared" si="13"/>
        <v>0.99792959726825348</v>
      </c>
    </row>
    <row r="853" spans="1:9" ht="17.7" customHeight="1" x14ac:dyDescent="0.3">
      <c r="A853" s="32" t="s">
        <v>59</v>
      </c>
      <c r="B853" s="32" t="s">
        <v>59</v>
      </c>
      <c r="C853" s="32" t="s">
        <v>59</v>
      </c>
      <c r="D853" s="32" t="s">
        <v>510</v>
      </c>
      <c r="E853" s="32" t="s">
        <v>250</v>
      </c>
      <c r="F853" s="32" t="s">
        <v>511</v>
      </c>
      <c r="G853" s="33">
        <v>9449</v>
      </c>
      <c r="H853" s="33">
        <v>9449</v>
      </c>
      <c r="I853" s="10">
        <f t="shared" si="13"/>
        <v>1</v>
      </c>
    </row>
    <row r="854" spans="1:9" ht="33.9" customHeight="1" x14ac:dyDescent="0.3">
      <c r="A854" s="32" t="s">
        <v>59</v>
      </c>
      <c r="B854" s="32" t="s">
        <v>59</v>
      </c>
      <c r="C854" s="32" t="s">
        <v>59</v>
      </c>
      <c r="D854" s="32" t="s">
        <v>512</v>
      </c>
      <c r="E854" s="32" t="s">
        <v>250</v>
      </c>
      <c r="F854" s="32" t="s">
        <v>513</v>
      </c>
      <c r="G854" s="33">
        <v>1400</v>
      </c>
      <c r="H854" s="33">
        <v>1240</v>
      </c>
      <c r="I854" s="10">
        <f t="shared" si="13"/>
        <v>0.88571428571428568</v>
      </c>
    </row>
    <row r="855" spans="1:9" ht="33.9" customHeight="1" x14ac:dyDescent="0.3">
      <c r="A855" s="32" t="s">
        <v>59</v>
      </c>
      <c r="B855" s="32" t="s">
        <v>59</v>
      </c>
      <c r="C855" s="32" t="s">
        <v>59</v>
      </c>
      <c r="D855" s="32" t="s">
        <v>483</v>
      </c>
      <c r="E855" s="32" t="s">
        <v>250</v>
      </c>
      <c r="F855" s="32" t="s">
        <v>484</v>
      </c>
      <c r="G855" s="33">
        <v>34719</v>
      </c>
      <c r="H855" s="33">
        <v>34685.269999999997</v>
      </c>
      <c r="I855" s="10">
        <f t="shared" si="13"/>
        <v>0.99902848584348614</v>
      </c>
    </row>
    <row r="856" spans="1:9" ht="33.9" customHeight="1" x14ac:dyDescent="0.3">
      <c r="A856" s="32" t="s">
        <v>59</v>
      </c>
      <c r="B856" s="32" t="s">
        <v>59</v>
      </c>
      <c r="C856" s="32" t="s">
        <v>59</v>
      </c>
      <c r="D856" s="32" t="s">
        <v>514</v>
      </c>
      <c r="E856" s="32" t="s">
        <v>250</v>
      </c>
      <c r="F856" s="32" t="s">
        <v>515</v>
      </c>
      <c r="G856" s="33">
        <v>8660</v>
      </c>
      <c r="H856" s="33">
        <v>8650.2199999999993</v>
      </c>
      <c r="I856" s="10">
        <f t="shared" si="13"/>
        <v>0.99887066974595839</v>
      </c>
    </row>
    <row r="857" spans="1:9" ht="17.7" customHeight="1" x14ac:dyDescent="0.3">
      <c r="A857" s="32" t="s">
        <v>59</v>
      </c>
      <c r="B857" s="32" t="s">
        <v>59</v>
      </c>
      <c r="C857" s="32" t="s">
        <v>59</v>
      </c>
      <c r="D857" s="32" t="s">
        <v>516</v>
      </c>
      <c r="E857" s="32" t="s">
        <v>250</v>
      </c>
      <c r="F857" s="32" t="s">
        <v>517</v>
      </c>
      <c r="G857" s="33">
        <v>5000</v>
      </c>
      <c r="H857" s="33">
        <v>4637.22</v>
      </c>
      <c r="I857" s="10">
        <f t="shared" si="13"/>
        <v>0.92744400000000005</v>
      </c>
    </row>
    <row r="858" spans="1:9" ht="17.7" customHeight="1" x14ac:dyDescent="0.3">
      <c r="A858" s="32" t="s">
        <v>59</v>
      </c>
      <c r="B858" s="32" t="s">
        <v>59</v>
      </c>
      <c r="C858" s="32" t="s">
        <v>59</v>
      </c>
      <c r="D858" s="32" t="s">
        <v>518</v>
      </c>
      <c r="E858" s="32" t="s">
        <v>250</v>
      </c>
      <c r="F858" s="32" t="s">
        <v>519</v>
      </c>
      <c r="G858" s="33">
        <v>1500</v>
      </c>
      <c r="H858" s="33">
        <v>1500</v>
      </c>
      <c r="I858" s="10">
        <f t="shared" si="13"/>
        <v>1</v>
      </c>
    </row>
    <row r="859" spans="1:9" ht="17.7" customHeight="1" x14ac:dyDescent="0.3">
      <c r="A859" s="32" t="s">
        <v>59</v>
      </c>
      <c r="B859" s="32" t="s">
        <v>59</v>
      </c>
      <c r="C859" s="32" t="s">
        <v>59</v>
      </c>
      <c r="D859" s="32" t="s">
        <v>520</v>
      </c>
      <c r="E859" s="32" t="s">
        <v>250</v>
      </c>
      <c r="F859" s="32" t="s">
        <v>521</v>
      </c>
      <c r="G859" s="33">
        <v>65892</v>
      </c>
      <c r="H859" s="33">
        <v>65892</v>
      </c>
      <c r="I859" s="10">
        <f t="shared" si="13"/>
        <v>1</v>
      </c>
    </row>
    <row r="860" spans="1:9" ht="17.7" customHeight="1" x14ac:dyDescent="0.3">
      <c r="A860" s="32" t="s">
        <v>59</v>
      </c>
      <c r="B860" s="32" t="s">
        <v>59</v>
      </c>
      <c r="C860" s="32" t="s">
        <v>59</v>
      </c>
      <c r="D860" s="32" t="s">
        <v>524</v>
      </c>
      <c r="E860" s="32" t="s">
        <v>250</v>
      </c>
      <c r="F860" s="32" t="s">
        <v>525</v>
      </c>
      <c r="G860" s="33">
        <v>1152</v>
      </c>
      <c r="H860" s="33">
        <v>1152</v>
      </c>
      <c r="I860" s="10">
        <f t="shared" si="13"/>
        <v>1</v>
      </c>
    </row>
    <row r="861" spans="1:9" ht="17.7" customHeight="1" x14ac:dyDescent="0.3">
      <c r="A861" s="32" t="s">
        <v>59</v>
      </c>
      <c r="B861" s="32" t="s">
        <v>59</v>
      </c>
      <c r="C861" s="32" t="s">
        <v>59</v>
      </c>
      <c r="D861" s="32" t="s">
        <v>528</v>
      </c>
      <c r="E861" s="32" t="s">
        <v>250</v>
      </c>
      <c r="F861" s="32" t="s">
        <v>529</v>
      </c>
      <c r="G861" s="33">
        <v>6000</v>
      </c>
      <c r="H861" s="33">
        <v>6000</v>
      </c>
      <c r="I861" s="10">
        <f t="shared" si="13"/>
        <v>1</v>
      </c>
    </row>
    <row r="862" spans="1:9" ht="17.7" customHeight="1" x14ac:dyDescent="0.3">
      <c r="A862" s="32"/>
      <c r="B862" s="32"/>
      <c r="C862" s="32" t="s">
        <v>491</v>
      </c>
      <c r="D862" s="32"/>
      <c r="E862" s="32"/>
      <c r="F862" s="32" t="s">
        <v>492</v>
      </c>
      <c r="G862" s="33">
        <v>1865</v>
      </c>
      <c r="H862" s="33">
        <v>1865</v>
      </c>
      <c r="I862" s="10">
        <f t="shared" si="13"/>
        <v>1</v>
      </c>
    </row>
    <row r="863" spans="1:9" ht="17.7" customHeight="1" x14ac:dyDescent="0.3">
      <c r="A863" s="32" t="s">
        <v>59</v>
      </c>
      <c r="B863" s="32" t="s">
        <v>59</v>
      </c>
      <c r="C863" s="32" t="s">
        <v>59</v>
      </c>
      <c r="D863" s="32" t="s">
        <v>532</v>
      </c>
      <c r="E863" s="32" t="s">
        <v>250</v>
      </c>
      <c r="F863" s="32" t="s">
        <v>533</v>
      </c>
      <c r="G863" s="33">
        <v>1865</v>
      </c>
      <c r="H863" s="33">
        <v>1865</v>
      </c>
      <c r="I863" s="10">
        <f t="shared" si="13"/>
        <v>1</v>
      </c>
    </row>
    <row r="864" spans="1:9" ht="33.9" customHeight="1" x14ac:dyDescent="0.3">
      <c r="A864" s="32"/>
      <c r="B864" s="32"/>
      <c r="C864" s="32" t="s">
        <v>497</v>
      </c>
      <c r="D864" s="32"/>
      <c r="E864" s="32"/>
      <c r="F864" s="32" t="s">
        <v>498</v>
      </c>
      <c r="G864" s="33">
        <v>1534838</v>
      </c>
      <c r="H864" s="33">
        <v>1531361.87</v>
      </c>
      <c r="I864" s="10">
        <f t="shared" si="13"/>
        <v>0.99773518117221494</v>
      </c>
    </row>
    <row r="865" spans="1:9" ht="33.9" customHeight="1" x14ac:dyDescent="0.3">
      <c r="A865" s="32" t="s">
        <v>59</v>
      </c>
      <c r="B865" s="32" t="s">
        <v>59</v>
      </c>
      <c r="C865" s="32" t="s">
        <v>59</v>
      </c>
      <c r="D865" s="32" t="s">
        <v>534</v>
      </c>
      <c r="E865" s="32" t="s">
        <v>250</v>
      </c>
      <c r="F865" s="32" t="s">
        <v>535</v>
      </c>
      <c r="G865" s="33">
        <v>1192163</v>
      </c>
      <c r="H865" s="33">
        <v>1190689.95</v>
      </c>
      <c r="I865" s="10">
        <f t="shared" si="13"/>
        <v>0.99876438876227491</v>
      </c>
    </row>
    <row r="866" spans="1:9" ht="33.9" customHeight="1" x14ac:dyDescent="0.3">
      <c r="A866" s="32" t="s">
        <v>59</v>
      </c>
      <c r="B866" s="32" t="s">
        <v>59</v>
      </c>
      <c r="C866" s="32" t="s">
        <v>59</v>
      </c>
      <c r="D866" s="32" t="s">
        <v>536</v>
      </c>
      <c r="E866" s="32" t="s">
        <v>250</v>
      </c>
      <c r="F866" s="32" t="s">
        <v>537</v>
      </c>
      <c r="G866" s="33">
        <v>85904</v>
      </c>
      <c r="H866" s="33">
        <v>85903.34</v>
      </c>
      <c r="I866" s="10">
        <f t="shared" si="13"/>
        <v>0.99999231700502877</v>
      </c>
    </row>
    <row r="867" spans="1:9" ht="33.9" customHeight="1" x14ac:dyDescent="0.3">
      <c r="A867" s="32" t="s">
        <v>59</v>
      </c>
      <c r="B867" s="32" t="s">
        <v>59</v>
      </c>
      <c r="C867" s="32" t="s">
        <v>59</v>
      </c>
      <c r="D867" s="32" t="s">
        <v>538</v>
      </c>
      <c r="E867" s="32" t="s">
        <v>250</v>
      </c>
      <c r="F867" s="32" t="s">
        <v>539</v>
      </c>
      <c r="G867" s="33">
        <v>217220</v>
      </c>
      <c r="H867" s="33">
        <v>215938.04</v>
      </c>
      <c r="I867" s="10">
        <f t="shared" si="13"/>
        <v>0.99409833348678767</v>
      </c>
    </row>
    <row r="868" spans="1:9" ht="33.9" customHeight="1" x14ac:dyDescent="0.3">
      <c r="A868" s="32" t="s">
        <v>59</v>
      </c>
      <c r="B868" s="32" t="s">
        <v>59</v>
      </c>
      <c r="C868" s="32" t="s">
        <v>59</v>
      </c>
      <c r="D868" s="32" t="s">
        <v>540</v>
      </c>
      <c r="E868" s="32" t="s">
        <v>250</v>
      </c>
      <c r="F868" s="32" t="s">
        <v>541</v>
      </c>
      <c r="G868" s="33">
        <v>19328</v>
      </c>
      <c r="H868" s="33">
        <v>18611.759999999998</v>
      </c>
      <c r="I868" s="10">
        <f t="shared" si="13"/>
        <v>0.96294288079470192</v>
      </c>
    </row>
    <row r="869" spans="1:9" ht="33.9" customHeight="1" x14ac:dyDescent="0.3">
      <c r="A869" s="32" t="s">
        <v>59</v>
      </c>
      <c r="B869" s="32" t="s">
        <v>59</v>
      </c>
      <c r="C869" s="32" t="s">
        <v>59</v>
      </c>
      <c r="D869" s="32" t="s">
        <v>499</v>
      </c>
      <c r="E869" s="32" t="s">
        <v>250</v>
      </c>
      <c r="F869" s="32" t="s">
        <v>500</v>
      </c>
      <c r="G869" s="33">
        <v>20223</v>
      </c>
      <c r="H869" s="33">
        <v>20218.78</v>
      </c>
      <c r="I869" s="10">
        <f t="shared" si="13"/>
        <v>0.99979132670721449</v>
      </c>
    </row>
    <row r="870" spans="1:9" ht="33.9" customHeight="1" x14ac:dyDescent="0.3">
      <c r="A870" s="7"/>
      <c r="B870" s="7" t="s">
        <v>667</v>
      </c>
      <c r="C870" s="7"/>
      <c r="D870" s="7"/>
      <c r="E870" s="7"/>
      <c r="F870" s="7" t="s">
        <v>668</v>
      </c>
      <c r="G870" s="31">
        <v>468489</v>
      </c>
      <c r="H870" s="31">
        <v>465712.65</v>
      </c>
      <c r="I870" s="10">
        <f t="shared" si="13"/>
        <v>0.99407382030314484</v>
      </c>
    </row>
    <row r="871" spans="1:9" ht="33.9" customHeight="1" x14ac:dyDescent="0.3">
      <c r="A871" s="32"/>
      <c r="B871" s="32"/>
      <c r="C871" s="32" t="s">
        <v>481</v>
      </c>
      <c r="D871" s="32"/>
      <c r="E871" s="32"/>
      <c r="F871" s="32" t="s">
        <v>482</v>
      </c>
      <c r="G871" s="33">
        <v>79369</v>
      </c>
      <c r="H871" s="33">
        <v>79236.98</v>
      </c>
      <c r="I871" s="10">
        <f t="shared" si="13"/>
        <v>0.99833663017046947</v>
      </c>
    </row>
    <row r="872" spans="1:9" ht="17.7" customHeight="1" x14ac:dyDescent="0.3">
      <c r="A872" s="32" t="s">
        <v>59</v>
      </c>
      <c r="B872" s="32" t="s">
        <v>59</v>
      </c>
      <c r="C872" s="32" t="s">
        <v>59</v>
      </c>
      <c r="D872" s="32" t="s">
        <v>504</v>
      </c>
      <c r="E872" s="32" t="s">
        <v>250</v>
      </c>
      <c r="F872" s="32" t="s">
        <v>505</v>
      </c>
      <c r="G872" s="33">
        <v>22048</v>
      </c>
      <c r="H872" s="33">
        <v>22048</v>
      </c>
      <c r="I872" s="10">
        <f t="shared" si="13"/>
        <v>1</v>
      </c>
    </row>
    <row r="873" spans="1:9" ht="17.7" customHeight="1" x14ac:dyDescent="0.3">
      <c r="A873" s="32" t="s">
        <v>59</v>
      </c>
      <c r="B873" s="32" t="s">
        <v>59</v>
      </c>
      <c r="C873" s="32" t="s">
        <v>59</v>
      </c>
      <c r="D873" s="32" t="s">
        <v>508</v>
      </c>
      <c r="E873" s="32" t="s">
        <v>250</v>
      </c>
      <c r="F873" s="32" t="s">
        <v>509</v>
      </c>
      <c r="G873" s="33">
        <v>35426</v>
      </c>
      <c r="H873" s="33">
        <v>35426</v>
      </c>
      <c r="I873" s="10">
        <f t="shared" si="13"/>
        <v>1</v>
      </c>
    </row>
    <row r="874" spans="1:9" ht="33.9" customHeight="1" x14ac:dyDescent="0.3">
      <c r="A874" s="32" t="s">
        <v>59</v>
      </c>
      <c r="B874" s="32" t="s">
        <v>59</v>
      </c>
      <c r="C874" s="32" t="s">
        <v>59</v>
      </c>
      <c r="D874" s="32" t="s">
        <v>510</v>
      </c>
      <c r="E874" s="32" t="s">
        <v>250</v>
      </c>
      <c r="F874" s="32" t="s">
        <v>511</v>
      </c>
      <c r="G874" s="33">
        <v>556</v>
      </c>
      <c r="H874" s="33">
        <v>555.84</v>
      </c>
      <c r="I874" s="10">
        <f t="shared" si="13"/>
        <v>0.99971223021582745</v>
      </c>
    </row>
    <row r="875" spans="1:9" ht="17.7" customHeight="1" x14ac:dyDescent="0.3">
      <c r="A875" s="32" t="s">
        <v>59</v>
      </c>
      <c r="B875" s="32" t="s">
        <v>59</v>
      </c>
      <c r="C875" s="32" t="s">
        <v>59</v>
      </c>
      <c r="D875" s="32" t="s">
        <v>512</v>
      </c>
      <c r="E875" s="32" t="s">
        <v>250</v>
      </c>
      <c r="F875" s="32" t="s">
        <v>513</v>
      </c>
      <c r="G875" s="33">
        <v>1225</v>
      </c>
      <c r="H875" s="33">
        <v>1225</v>
      </c>
      <c r="I875" s="10">
        <f t="shared" si="13"/>
        <v>1</v>
      </c>
    </row>
    <row r="876" spans="1:9" ht="33.9" customHeight="1" x14ac:dyDescent="0.3">
      <c r="A876" s="32" t="s">
        <v>59</v>
      </c>
      <c r="B876" s="32" t="s">
        <v>59</v>
      </c>
      <c r="C876" s="32" t="s">
        <v>59</v>
      </c>
      <c r="D876" s="32" t="s">
        <v>514</v>
      </c>
      <c r="E876" s="32" t="s">
        <v>250</v>
      </c>
      <c r="F876" s="32" t="s">
        <v>515</v>
      </c>
      <c r="G876" s="33">
        <v>841</v>
      </c>
      <c r="H876" s="33">
        <v>709.14</v>
      </c>
      <c r="I876" s="10">
        <f t="shared" si="13"/>
        <v>0.84321046373365038</v>
      </c>
    </row>
    <row r="877" spans="1:9" ht="17.7" customHeight="1" x14ac:dyDescent="0.3">
      <c r="A877" s="32" t="s">
        <v>59</v>
      </c>
      <c r="B877" s="32" t="s">
        <v>59</v>
      </c>
      <c r="C877" s="32" t="s">
        <v>59</v>
      </c>
      <c r="D877" s="32" t="s">
        <v>518</v>
      </c>
      <c r="E877" s="32" t="s">
        <v>250</v>
      </c>
      <c r="F877" s="32" t="s">
        <v>519</v>
      </c>
      <c r="G877" s="33">
        <v>1359</v>
      </c>
      <c r="H877" s="33">
        <v>1359</v>
      </c>
      <c r="I877" s="10">
        <f t="shared" si="13"/>
        <v>1</v>
      </c>
    </row>
    <row r="878" spans="1:9" ht="17.7" customHeight="1" x14ac:dyDescent="0.3">
      <c r="A878" s="32" t="s">
        <v>59</v>
      </c>
      <c r="B878" s="32" t="s">
        <v>59</v>
      </c>
      <c r="C878" s="32" t="s">
        <v>59</v>
      </c>
      <c r="D878" s="32" t="s">
        <v>520</v>
      </c>
      <c r="E878" s="32" t="s">
        <v>250</v>
      </c>
      <c r="F878" s="32" t="s">
        <v>521</v>
      </c>
      <c r="G878" s="33">
        <v>12624</v>
      </c>
      <c r="H878" s="33">
        <v>12624</v>
      </c>
      <c r="I878" s="10">
        <f t="shared" si="13"/>
        <v>1</v>
      </c>
    </row>
    <row r="879" spans="1:9" ht="17.7" customHeight="1" x14ac:dyDescent="0.3">
      <c r="A879" s="32" t="s">
        <v>59</v>
      </c>
      <c r="B879" s="32" t="s">
        <v>59</v>
      </c>
      <c r="C879" s="32" t="s">
        <v>59</v>
      </c>
      <c r="D879" s="32" t="s">
        <v>524</v>
      </c>
      <c r="E879" s="32" t="s">
        <v>250</v>
      </c>
      <c r="F879" s="32" t="s">
        <v>525</v>
      </c>
      <c r="G879" s="33">
        <v>5290</v>
      </c>
      <c r="H879" s="33">
        <v>5290</v>
      </c>
      <c r="I879" s="10">
        <f t="shared" si="13"/>
        <v>1</v>
      </c>
    </row>
    <row r="880" spans="1:9" ht="17.7" customHeight="1" x14ac:dyDescent="0.3">
      <c r="A880" s="32"/>
      <c r="B880" s="32"/>
      <c r="C880" s="32" t="s">
        <v>491</v>
      </c>
      <c r="D880" s="32"/>
      <c r="E880" s="32"/>
      <c r="F880" s="32" t="s">
        <v>492</v>
      </c>
      <c r="G880" s="33">
        <v>2383</v>
      </c>
      <c r="H880" s="33">
        <v>2383</v>
      </c>
      <c r="I880" s="10">
        <f t="shared" si="13"/>
        <v>1</v>
      </c>
    </row>
    <row r="881" spans="1:9" ht="17.7" customHeight="1" x14ac:dyDescent="0.3">
      <c r="A881" s="32" t="s">
        <v>59</v>
      </c>
      <c r="B881" s="32" t="s">
        <v>59</v>
      </c>
      <c r="C881" s="32" t="s">
        <v>59</v>
      </c>
      <c r="D881" s="32" t="s">
        <v>532</v>
      </c>
      <c r="E881" s="32" t="s">
        <v>250</v>
      </c>
      <c r="F881" s="32" t="s">
        <v>533</v>
      </c>
      <c r="G881" s="33">
        <v>2383</v>
      </c>
      <c r="H881" s="33">
        <v>2383</v>
      </c>
      <c r="I881" s="10">
        <f t="shared" si="13"/>
        <v>1</v>
      </c>
    </row>
    <row r="882" spans="1:9" ht="33.9" customHeight="1" x14ac:dyDescent="0.3">
      <c r="A882" s="32"/>
      <c r="B882" s="32"/>
      <c r="C882" s="32" t="s">
        <v>497</v>
      </c>
      <c r="D882" s="32"/>
      <c r="E882" s="32"/>
      <c r="F882" s="32" t="s">
        <v>498</v>
      </c>
      <c r="G882" s="33">
        <v>386737</v>
      </c>
      <c r="H882" s="33">
        <v>384092.67</v>
      </c>
      <c r="I882" s="10">
        <f t="shared" si="13"/>
        <v>0.99316245924232738</v>
      </c>
    </row>
    <row r="883" spans="1:9" ht="33.9" customHeight="1" x14ac:dyDescent="0.3">
      <c r="A883" s="32" t="s">
        <v>59</v>
      </c>
      <c r="B883" s="32" t="s">
        <v>59</v>
      </c>
      <c r="C883" s="32" t="s">
        <v>59</v>
      </c>
      <c r="D883" s="32" t="s">
        <v>534</v>
      </c>
      <c r="E883" s="32" t="s">
        <v>250</v>
      </c>
      <c r="F883" s="32" t="s">
        <v>535</v>
      </c>
      <c r="G883" s="33">
        <v>308949</v>
      </c>
      <c r="H883" s="33">
        <v>308879.33</v>
      </c>
      <c r="I883" s="10">
        <f t="shared" si="13"/>
        <v>0.99977449352482128</v>
      </c>
    </row>
    <row r="884" spans="1:9" ht="33.9" customHeight="1" x14ac:dyDescent="0.3">
      <c r="A884" s="32" t="s">
        <v>59</v>
      </c>
      <c r="B884" s="32" t="s">
        <v>59</v>
      </c>
      <c r="C884" s="32" t="s">
        <v>59</v>
      </c>
      <c r="D884" s="32" t="s">
        <v>536</v>
      </c>
      <c r="E884" s="32" t="s">
        <v>250</v>
      </c>
      <c r="F884" s="32" t="s">
        <v>537</v>
      </c>
      <c r="G884" s="33">
        <v>18767</v>
      </c>
      <c r="H884" s="33">
        <v>18766.57</v>
      </c>
      <c r="I884" s="10">
        <f t="shared" si="13"/>
        <v>0.99997708744072045</v>
      </c>
    </row>
    <row r="885" spans="1:9" ht="17.7" customHeight="1" x14ac:dyDescent="0.3">
      <c r="A885" s="32" t="s">
        <v>59</v>
      </c>
      <c r="B885" s="32" t="s">
        <v>59</v>
      </c>
      <c r="C885" s="32" t="s">
        <v>59</v>
      </c>
      <c r="D885" s="32" t="s">
        <v>538</v>
      </c>
      <c r="E885" s="32" t="s">
        <v>250</v>
      </c>
      <c r="F885" s="32" t="s">
        <v>539</v>
      </c>
      <c r="G885" s="33">
        <v>52407</v>
      </c>
      <c r="H885" s="33">
        <v>52407</v>
      </c>
      <c r="I885" s="10">
        <f t="shared" si="13"/>
        <v>1</v>
      </c>
    </row>
    <row r="886" spans="1:9" ht="33.9" customHeight="1" x14ac:dyDescent="0.3">
      <c r="A886" s="32" t="s">
        <v>59</v>
      </c>
      <c r="B886" s="32" t="s">
        <v>59</v>
      </c>
      <c r="C886" s="32" t="s">
        <v>59</v>
      </c>
      <c r="D886" s="32" t="s">
        <v>540</v>
      </c>
      <c r="E886" s="32" t="s">
        <v>250</v>
      </c>
      <c r="F886" s="32" t="s">
        <v>541</v>
      </c>
      <c r="G886" s="33">
        <v>6614</v>
      </c>
      <c r="H886" s="33">
        <v>4039.77</v>
      </c>
      <c r="I886" s="10">
        <f t="shared" si="13"/>
        <v>0.61079074690051405</v>
      </c>
    </row>
    <row r="887" spans="1:9" ht="33.9" customHeight="1" x14ac:dyDescent="0.3">
      <c r="A887" s="7"/>
      <c r="B887" s="7" t="s">
        <v>669</v>
      </c>
      <c r="C887" s="7"/>
      <c r="D887" s="7"/>
      <c r="E887" s="7"/>
      <c r="F887" s="7" t="s">
        <v>650</v>
      </c>
      <c r="G887" s="31">
        <v>13273</v>
      </c>
      <c r="H887" s="31">
        <v>12733</v>
      </c>
      <c r="I887" s="10">
        <f t="shared" si="13"/>
        <v>0.95931590446771642</v>
      </c>
    </row>
    <row r="888" spans="1:9" ht="33.9" customHeight="1" x14ac:dyDescent="0.3">
      <c r="A888" s="32"/>
      <c r="B888" s="32"/>
      <c r="C888" s="32" t="s">
        <v>481</v>
      </c>
      <c r="D888" s="32"/>
      <c r="E888" s="32"/>
      <c r="F888" s="32" t="s">
        <v>482</v>
      </c>
      <c r="G888" s="33">
        <v>13273</v>
      </c>
      <c r="H888" s="33">
        <v>12733</v>
      </c>
      <c r="I888" s="10">
        <f t="shared" si="13"/>
        <v>0.95931590446771642</v>
      </c>
    </row>
    <row r="889" spans="1:9" ht="17.7" customHeight="1" x14ac:dyDescent="0.3">
      <c r="A889" s="32" t="s">
        <v>59</v>
      </c>
      <c r="B889" s="32" t="s">
        <v>59</v>
      </c>
      <c r="C889" s="32" t="s">
        <v>59</v>
      </c>
      <c r="D889" s="32" t="s">
        <v>620</v>
      </c>
      <c r="E889" s="32" t="s">
        <v>250</v>
      </c>
      <c r="F889" s="32" t="s">
        <v>621</v>
      </c>
      <c r="G889" s="33">
        <v>601</v>
      </c>
      <c r="H889" s="33">
        <v>601</v>
      </c>
      <c r="I889" s="10">
        <f t="shared" si="13"/>
        <v>1</v>
      </c>
    </row>
    <row r="890" spans="1:9" ht="17.7" customHeight="1" x14ac:dyDescent="0.3">
      <c r="A890" s="32" t="s">
        <v>59</v>
      </c>
      <c r="B890" s="32" t="s">
        <v>59</v>
      </c>
      <c r="C890" s="32" t="s">
        <v>59</v>
      </c>
      <c r="D890" s="32" t="s">
        <v>483</v>
      </c>
      <c r="E890" s="32" t="s">
        <v>250</v>
      </c>
      <c r="F890" s="32" t="s">
        <v>484</v>
      </c>
      <c r="G890" s="33">
        <v>4272</v>
      </c>
      <c r="H890" s="33">
        <v>4272</v>
      </c>
      <c r="I890" s="10">
        <f t="shared" si="13"/>
        <v>1</v>
      </c>
    </row>
    <row r="891" spans="1:9" ht="17.7" customHeight="1" x14ac:dyDescent="0.3">
      <c r="A891" s="32" t="s">
        <v>59</v>
      </c>
      <c r="B891" s="32" t="s">
        <v>59</v>
      </c>
      <c r="C891" s="32" t="s">
        <v>59</v>
      </c>
      <c r="D891" s="32" t="s">
        <v>516</v>
      </c>
      <c r="E891" s="32" t="s">
        <v>250</v>
      </c>
      <c r="F891" s="32" t="s">
        <v>517</v>
      </c>
      <c r="G891" s="33">
        <v>2000</v>
      </c>
      <c r="H891" s="33">
        <v>1460</v>
      </c>
      <c r="I891" s="10">
        <f t="shared" si="13"/>
        <v>0.73</v>
      </c>
    </row>
    <row r="892" spans="1:9" ht="17.7" customHeight="1" x14ac:dyDescent="0.3">
      <c r="A892" s="32" t="s">
        <v>59</v>
      </c>
      <c r="B892" s="32" t="s">
        <v>59</v>
      </c>
      <c r="C892" s="32" t="s">
        <v>59</v>
      </c>
      <c r="D892" s="32" t="s">
        <v>528</v>
      </c>
      <c r="E892" s="32" t="s">
        <v>250</v>
      </c>
      <c r="F892" s="32" t="s">
        <v>529</v>
      </c>
      <c r="G892" s="33">
        <v>6400</v>
      </c>
      <c r="H892" s="33">
        <v>6400</v>
      </c>
      <c r="I892" s="10">
        <f t="shared" si="13"/>
        <v>1</v>
      </c>
    </row>
    <row r="893" spans="1:9" ht="17.7" customHeight="1" x14ac:dyDescent="0.3">
      <c r="A893" s="7"/>
      <c r="B893" s="7" t="s">
        <v>670</v>
      </c>
      <c r="C893" s="7"/>
      <c r="D893" s="7"/>
      <c r="E893" s="7"/>
      <c r="F893" s="7" t="s">
        <v>271</v>
      </c>
      <c r="G893" s="31">
        <v>44091</v>
      </c>
      <c r="H893" s="31">
        <v>44091</v>
      </c>
      <c r="I893" s="10">
        <f t="shared" si="13"/>
        <v>1</v>
      </c>
    </row>
    <row r="894" spans="1:9" ht="33.9" customHeight="1" x14ac:dyDescent="0.3">
      <c r="A894" s="32"/>
      <c r="B894" s="32"/>
      <c r="C894" s="32" t="s">
        <v>481</v>
      </c>
      <c r="D894" s="32"/>
      <c r="E894" s="32"/>
      <c r="F894" s="32" t="s">
        <v>482</v>
      </c>
      <c r="G894" s="33">
        <v>44091</v>
      </c>
      <c r="H894" s="33">
        <v>44091</v>
      </c>
      <c r="I894" s="10">
        <f t="shared" si="13"/>
        <v>1</v>
      </c>
    </row>
    <row r="895" spans="1:9" ht="17.7" customHeight="1" x14ac:dyDescent="0.3">
      <c r="A895" s="32" t="s">
        <v>59</v>
      </c>
      <c r="B895" s="32" t="s">
        <v>59</v>
      </c>
      <c r="C895" s="32" t="s">
        <v>59</v>
      </c>
      <c r="D895" s="32" t="s">
        <v>520</v>
      </c>
      <c r="E895" s="32" t="s">
        <v>250</v>
      </c>
      <c r="F895" s="32" t="s">
        <v>521</v>
      </c>
      <c r="G895" s="33">
        <v>44091</v>
      </c>
      <c r="H895" s="33">
        <v>44091</v>
      </c>
      <c r="I895" s="10">
        <f t="shared" si="13"/>
        <v>1</v>
      </c>
    </row>
    <row r="896" spans="1:9" ht="33.9" customHeight="1" x14ac:dyDescent="0.3">
      <c r="A896" s="3" t="s">
        <v>451</v>
      </c>
      <c r="B896" s="3"/>
      <c r="C896" s="3"/>
      <c r="D896" s="3"/>
      <c r="E896" s="3"/>
      <c r="F896" s="3" t="s">
        <v>452</v>
      </c>
      <c r="G896" s="30">
        <v>10314260</v>
      </c>
      <c r="H896" s="30">
        <v>10262447.109999999</v>
      </c>
      <c r="I896" s="5">
        <f t="shared" si="13"/>
        <v>0.99497657708841925</v>
      </c>
    </row>
    <row r="897" spans="1:9" ht="33.9" customHeight="1" x14ac:dyDescent="0.3">
      <c r="A897" s="7"/>
      <c r="B897" s="7" t="s">
        <v>453</v>
      </c>
      <c r="C897" s="7"/>
      <c r="D897" s="7"/>
      <c r="E897" s="7"/>
      <c r="F897" s="7" t="s">
        <v>454</v>
      </c>
      <c r="G897" s="31">
        <v>68810</v>
      </c>
      <c r="H897" s="31">
        <v>67269.56</v>
      </c>
      <c r="I897" s="10">
        <f t="shared" si="13"/>
        <v>0.97761313762534507</v>
      </c>
    </row>
    <row r="898" spans="1:9" ht="33.9" customHeight="1" x14ac:dyDescent="0.3">
      <c r="A898" s="32"/>
      <c r="B898" s="32"/>
      <c r="C898" s="32" t="s">
        <v>491</v>
      </c>
      <c r="D898" s="32"/>
      <c r="E898" s="32"/>
      <c r="F898" s="32" t="s">
        <v>492</v>
      </c>
      <c r="G898" s="33">
        <v>66550</v>
      </c>
      <c r="H898" s="33">
        <v>65100</v>
      </c>
      <c r="I898" s="10">
        <f t="shared" ref="I898:I961" si="14">IF($G898=0,0,$H898/$G898)</f>
        <v>0.9782118707738543</v>
      </c>
    </row>
    <row r="899" spans="1:9" ht="33.9" customHeight="1" x14ac:dyDescent="0.3">
      <c r="A899" s="32" t="s">
        <v>59</v>
      </c>
      <c r="B899" s="32" t="s">
        <v>59</v>
      </c>
      <c r="C899" s="32" t="s">
        <v>59</v>
      </c>
      <c r="D899" s="32" t="s">
        <v>665</v>
      </c>
      <c r="E899" s="32" t="s">
        <v>250</v>
      </c>
      <c r="F899" s="32" t="s">
        <v>666</v>
      </c>
      <c r="G899" s="33">
        <v>66550</v>
      </c>
      <c r="H899" s="33">
        <v>65100</v>
      </c>
      <c r="I899" s="10">
        <f t="shared" si="14"/>
        <v>0.9782118707738543</v>
      </c>
    </row>
    <row r="900" spans="1:9" ht="33.9" customHeight="1" x14ac:dyDescent="0.3">
      <c r="A900" s="32"/>
      <c r="B900" s="32"/>
      <c r="C900" s="32" t="s">
        <v>497</v>
      </c>
      <c r="D900" s="32"/>
      <c r="E900" s="32"/>
      <c r="F900" s="32" t="s">
        <v>498</v>
      </c>
      <c r="G900" s="33">
        <v>2260</v>
      </c>
      <c r="H900" s="33">
        <v>2169.56</v>
      </c>
      <c r="I900" s="10">
        <f t="shared" si="14"/>
        <v>0.95998230088495573</v>
      </c>
    </row>
    <row r="901" spans="1:9" ht="33.9" customHeight="1" x14ac:dyDescent="0.3">
      <c r="A901" s="32" t="s">
        <v>59</v>
      </c>
      <c r="B901" s="32" t="s">
        <v>59</v>
      </c>
      <c r="C901" s="32" t="s">
        <v>59</v>
      </c>
      <c r="D901" s="32" t="s">
        <v>534</v>
      </c>
      <c r="E901" s="32" t="s">
        <v>250</v>
      </c>
      <c r="F901" s="32" t="s">
        <v>535</v>
      </c>
      <c r="G901" s="33">
        <v>1895</v>
      </c>
      <c r="H901" s="33">
        <v>1821</v>
      </c>
      <c r="I901" s="10">
        <f t="shared" si="14"/>
        <v>0.96094986807387861</v>
      </c>
    </row>
    <row r="902" spans="1:9" ht="33.9" customHeight="1" x14ac:dyDescent="0.3">
      <c r="A902" s="32" t="s">
        <v>59</v>
      </c>
      <c r="B902" s="32" t="s">
        <v>59</v>
      </c>
      <c r="C902" s="32" t="s">
        <v>59</v>
      </c>
      <c r="D902" s="32" t="s">
        <v>538</v>
      </c>
      <c r="E902" s="32" t="s">
        <v>250</v>
      </c>
      <c r="F902" s="32" t="s">
        <v>539</v>
      </c>
      <c r="G902" s="33">
        <v>328</v>
      </c>
      <c r="H902" s="33">
        <v>313.56</v>
      </c>
      <c r="I902" s="10">
        <f t="shared" si="14"/>
        <v>0.95597560975609752</v>
      </c>
    </row>
    <row r="903" spans="1:9" ht="33.9" customHeight="1" x14ac:dyDescent="0.3">
      <c r="A903" s="32" t="s">
        <v>59</v>
      </c>
      <c r="B903" s="32" t="s">
        <v>59</v>
      </c>
      <c r="C903" s="32" t="s">
        <v>59</v>
      </c>
      <c r="D903" s="32" t="s">
        <v>540</v>
      </c>
      <c r="E903" s="32" t="s">
        <v>250</v>
      </c>
      <c r="F903" s="32" t="s">
        <v>541</v>
      </c>
      <c r="G903" s="33">
        <v>37</v>
      </c>
      <c r="H903" s="33">
        <v>35</v>
      </c>
      <c r="I903" s="10">
        <f t="shared" si="14"/>
        <v>0.94594594594594594</v>
      </c>
    </row>
    <row r="904" spans="1:9" ht="33.9" customHeight="1" x14ac:dyDescent="0.3">
      <c r="A904" s="7"/>
      <c r="B904" s="7" t="s">
        <v>455</v>
      </c>
      <c r="C904" s="7"/>
      <c r="D904" s="7"/>
      <c r="E904" s="7"/>
      <c r="F904" s="7" t="s">
        <v>456</v>
      </c>
      <c r="G904" s="31">
        <v>4819691</v>
      </c>
      <c r="H904" s="31">
        <v>4783979.87</v>
      </c>
      <c r="I904" s="10">
        <f t="shared" si="14"/>
        <v>0.99259057686478247</v>
      </c>
    </row>
    <row r="905" spans="1:9" ht="33.9" customHeight="1" x14ac:dyDescent="0.3">
      <c r="A905" s="32"/>
      <c r="B905" s="32"/>
      <c r="C905" s="32" t="s">
        <v>481</v>
      </c>
      <c r="D905" s="32"/>
      <c r="E905" s="32"/>
      <c r="F905" s="32" t="s">
        <v>482</v>
      </c>
      <c r="G905" s="33">
        <v>60061</v>
      </c>
      <c r="H905" s="33">
        <v>53135.32</v>
      </c>
      <c r="I905" s="10">
        <f t="shared" si="14"/>
        <v>0.88468923261350962</v>
      </c>
    </row>
    <row r="906" spans="1:9" ht="17.7" customHeight="1" x14ac:dyDescent="0.3">
      <c r="A906" s="32" t="s">
        <v>59</v>
      </c>
      <c r="B906" s="32" t="s">
        <v>59</v>
      </c>
      <c r="C906" s="32" t="s">
        <v>59</v>
      </c>
      <c r="D906" s="32" t="s">
        <v>504</v>
      </c>
      <c r="E906" s="32" t="s">
        <v>250</v>
      </c>
      <c r="F906" s="32" t="s">
        <v>505</v>
      </c>
      <c r="G906" s="33">
        <v>5706</v>
      </c>
      <c r="H906" s="33">
        <v>5706</v>
      </c>
      <c r="I906" s="10">
        <f t="shared" si="14"/>
        <v>1</v>
      </c>
    </row>
    <row r="907" spans="1:9" ht="33.9" customHeight="1" x14ac:dyDescent="0.3">
      <c r="A907" s="32" t="s">
        <v>59</v>
      </c>
      <c r="B907" s="32" t="s">
        <v>59</v>
      </c>
      <c r="C907" s="32" t="s">
        <v>59</v>
      </c>
      <c r="D907" s="32" t="s">
        <v>570</v>
      </c>
      <c r="E907" s="32" t="s">
        <v>250</v>
      </c>
      <c r="F907" s="32" t="s">
        <v>571</v>
      </c>
      <c r="G907" s="33">
        <v>1739</v>
      </c>
      <c r="H907" s="33">
        <v>1721.38</v>
      </c>
      <c r="I907" s="10">
        <f t="shared" si="14"/>
        <v>0.98986774008050615</v>
      </c>
    </row>
    <row r="908" spans="1:9" ht="33.9" customHeight="1" x14ac:dyDescent="0.3">
      <c r="A908" s="32" t="s">
        <v>59</v>
      </c>
      <c r="B908" s="32" t="s">
        <v>59</v>
      </c>
      <c r="C908" s="32" t="s">
        <v>59</v>
      </c>
      <c r="D908" s="32" t="s">
        <v>512</v>
      </c>
      <c r="E908" s="32" t="s">
        <v>250</v>
      </c>
      <c r="F908" s="32" t="s">
        <v>513</v>
      </c>
      <c r="G908" s="33">
        <v>1023</v>
      </c>
      <c r="H908" s="33">
        <v>547</v>
      </c>
      <c r="I908" s="10">
        <f t="shared" si="14"/>
        <v>0.53470185728250241</v>
      </c>
    </row>
    <row r="909" spans="1:9" ht="33.9" customHeight="1" x14ac:dyDescent="0.3">
      <c r="A909" s="32" t="s">
        <v>59</v>
      </c>
      <c r="B909" s="32" t="s">
        <v>59</v>
      </c>
      <c r="C909" s="32" t="s">
        <v>59</v>
      </c>
      <c r="D909" s="32" t="s">
        <v>483</v>
      </c>
      <c r="E909" s="32" t="s">
        <v>250</v>
      </c>
      <c r="F909" s="32" t="s">
        <v>484</v>
      </c>
      <c r="G909" s="33">
        <v>7478</v>
      </c>
      <c r="H909" s="33">
        <v>7477.74</v>
      </c>
      <c r="I909" s="10">
        <f t="shared" si="14"/>
        <v>0.99996523134527948</v>
      </c>
    </row>
    <row r="910" spans="1:9" ht="17.7" customHeight="1" x14ac:dyDescent="0.3">
      <c r="A910" s="32" t="s">
        <v>59</v>
      </c>
      <c r="B910" s="32" t="s">
        <v>59</v>
      </c>
      <c r="C910" s="32" t="s">
        <v>59</v>
      </c>
      <c r="D910" s="32" t="s">
        <v>516</v>
      </c>
      <c r="E910" s="32" t="s">
        <v>250</v>
      </c>
      <c r="F910" s="32" t="s">
        <v>517</v>
      </c>
      <c r="G910" s="33">
        <v>25000</v>
      </c>
      <c r="H910" s="33">
        <v>20086.580000000002</v>
      </c>
      <c r="I910" s="10">
        <f t="shared" si="14"/>
        <v>0.80346320000000004</v>
      </c>
    </row>
    <row r="911" spans="1:9" ht="33.9" customHeight="1" x14ac:dyDescent="0.3">
      <c r="A911" s="32" t="s">
        <v>59</v>
      </c>
      <c r="B911" s="32" t="s">
        <v>59</v>
      </c>
      <c r="C911" s="32" t="s">
        <v>59</v>
      </c>
      <c r="D911" s="32" t="s">
        <v>520</v>
      </c>
      <c r="E911" s="32" t="s">
        <v>250</v>
      </c>
      <c r="F911" s="32" t="s">
        <v>521</v>
      </c>
      <c r="G911" s="33">
        <v>14000</v>
      </c>
      <c r="H911" s="33">
        <v>13202.15</v>
      </c>
      <c r="I911" s="10">
        <f t="shared" si="14"/>
        <v>0.94301071428571426</v>
      </c>
    </row>
    <row r="912" spans="1:9" ht="33.9" customHeight="1" x14ac:dyDescent="0.3">
      <c r="A912" s="32" t="s">
        <v>59</v>
      </c>
      <c r="B912" s="32" t="s">
        <v>59</v>
      </c>
      <c r="C912" s="32" t="s">
        <v>59</v>
      </c>
      <c r="D912" s="32" t="s">
        <v>528</v>
      </c>
      <c r="E912" s="32" t="s">
        <v>250</v>
      </c>
      <c r="F912" s="32" t="s">
        <v>529</v>
      </c>
      <c r="G912" s="33">
        <v>5115</v>
      </c>
      <c r="H912" s="33">
        <v>4394.47</v>
      </c>
      <c r="I912" s="10">
        <f t="shared" si="14"/>
        <v>0.85913391984359733</v>
      </c>
    </row>
    <row r="913" spans="1:9" ht="33.9" customHeight="1" x14ac:dyDescent="0.3">
      <c r="A913" s="32"/>
      <c r="B913" s="32"/>
      <c r="C913" s="32" t="s">
        <v>487</v>
      </c>
      <c r="D913" s="32"/>
      <c r="E913" s="32"/>
      <c r="F913" s="32" t="s">
        <v>488</v>
      </c>
      <c r="G913" s="33">
        <v>475218</v>
      </c>
      <c r="H913" s="33">
        <v>465025.75</v>
      </c>
      <c r="I913" s="10">
        <f t="shared" si="14"/>
        <v>0.97855247486416763</v>
      </c>
    </row>
    <row r="914" spans="1:9" ht="33.9" customHeight="1" x14ac:dyDescent="0.3">
      <c r="A914" s="32" t="s">
        <v>59</v>
      </c>
      <c r="B914" s="32" t="s">
        <v>59</v>
      </c>
      <c r="C914" s="32" t="s">
        <v>59</v>
      </c>
      <c r="D914" s="32" t="s">
        <v>432</v>
      </c>
      <c r="E914" s="32" t="s">
        <v>250</v>
      </c>
      <c r="F914" s="32" t="s">
        <v>671</v>
      </c>
      <c r="G914" s="33">
        <v>475218</v>
      </c>
      <c r="H914" s="33">
        <v>465025.75</v>
      </c>
      <c r="I914" s="10">
        <f t="shared" si="14"/>
        <v>0.97855247486416763</v>
      </c>
    </row>
    <row r="915" spans="1:9" ht="33.9" customHeight="1" x14ac:dyDescent="0.3">
      <c r="A915" s="32"/>
      <c r="B915" s="32"/>
      <c r="C915" s="32" t="s">
        <v>491</v>
      </c>
      <c r="D915" s="32"/>
      <c r="E915" s="32"/>
      <c r="F915" s="32" t="s">
        <v>492</v>
      </c>
      <c r="G915" s="33">
        <v>3377425</v>
      </c>
      <c r="H915" s="33">
        <v>3366260.81</v>
      </c>
      <c r="I915" s="10">
        <f t="shared" si="14"/>
        <v>0.99669446693857011</v>
      </c>
    </row>
    <row r="916" spans="1:9" ht="17.7" customHeight="1" x14ac:dyDescent="0.3">
      <c r="A916" s="32" t="s">
        <v>59</v>
      </c>
      <c r="B916" s="32" t="s">
        <v>59</v>
      </c>
      <c r="C916" s="32" t="s">
        <v>59</v>
      </c>
      <c r="D916" s="32" t="s">
        <v>532</v>
      </c>
      <c r="E916" s="32" t="s">
        <v>250</v>
      </c>
      <c r="F916" s="32" t="s">
        <v>533</v>
      </c>
      <c r="G916" s="33">
        <v>1000</v>
      </c>
      <c r="H916" s="33">
        <v>589.70000000000005</v>
      </c>
      <c r="I916" s="10">
        <f t="shared" si="14"/>
        <v>0.5897</v>
      </c>
    </row>
    <row r="917" spans="1:9" ht="33.9" customHeight="1" x14ac:dyDescent="0.3">
      <c r="A917" s="32" t="s">
        <v>59</v>
      </c>
      <c r="B917" s="32" t="s">
        <v>59</v>
      </c>
      <c r="C917" s="32" t="s">
        <v>59</v>
      </c>
      <c r="D917" s="32" t="s">
        <v>665</v>
      </c>
      <c r="E917" s="32" t="s">
        <v>250</v>
      </c>
      <c r="F917" s="32" t="s">
        <v>666</v>
      </c>
      <c r="G917" s="33">
        <v>3376425</v>
      </c>
      <c r="H917" s="33">
        <v>3365671.11</v>
      </c>
      <c r="I917" s="10">
        <f t="shared" si="14"/>
        <v>0.99681500699704562</v>
      </c>
    </row>
    <row r="918" spans="1:9" ht="33.9" customHeight="1" x14ac:dyDescent="0.3">
      <c r="A918" s="32"/>
      <c r="B918" s="32"/>
      <c r="C918" s="32" t="s">
        <v>497</v>
      </c>
      <c r="D918" s="32"/>
      <c r="E918" s="32"/>
      <c r="F918" s="32" t="s">
        <v>498</v>
      </c>
      <c r="G918" s="33">
        <v>906987</v>
      </c>
      <c r="H918" s="33">
        <v>899557.99</v>
      </c>
      <c r="I918" s="10">
        <f t="shared" si="14"/>
        <v>0.99180913287621542</v>
      </c>
    </row>
    <row r="919" spans="1:9" ht="33.9" customHeight="1" x14ac:dyDescent="0.3">
      <c r="A919" s="32" t="s">
        <v>59</v>
      </c>
      <c r="B919" s="32" t="s">
        <v>59</v>
      </c>
      <c r="C919" s="32" t="s">
        <v>59</v>
      </c>
      <c r="D919" s="32" t="s">
        <v>534</v>
      </c>
      <c r="E919" s="32" t="s">
        <v>250</v>
      </c>
      <c r="F919" s="32" t="s">
        <v>535</v>
      </c>
      <c r="G919" s="33">
        <v>370846</v>
      </c>
      <c r="H919" s="33">
        <v>369736.11</v>
      </c>
      <c r="I919" s="10">
        <f t="shared" si="14"/>
        <v>0.9970071404302594</v>
      </c>
    </row>
    <row r="920" spans="1:9" ht="33.9" customHeight="1" x14ac:dyDescent="0.3">
      <c r="A920" s="32" t="s">
        <v>59</v>
      </c>
      <c r="B920" s="32" t="s">
        <v>59</v>
      </c>
      <c r="C920" s="32" t="s">
        <v>59</v>
      </c>
      <c r="D920" s="32" t="s">
        <v>536</v>
      </c>
      <c r="E920" s="32" t="s">
        <v>250</v>
      </c>
      <c r="F920" s="32" t="s">
        <v>537</v>
      </c>
      <c r="G920" s="33">
        <v>28460</v>
      </c>
      <c r="H920" s="33">
        <v>28356.39</v>
      </c>
      <c r="I920" s="10">
        <f t="shared" si="14"/>
        <v>0.99635945186226282</v>
      </c>
    </row>
    <row r="921" spans="1:9" ht="33.9" customHeight="1" x14ac:dyDescent="0.3">
      <c r="A921" s="32" t="s">
        <v>59</v>
      </c>
      <c r="B921" s="32" t="s">
        <v>59</v>
      </c>
      <c r="C921" s="32" t="s">
        <v>59</v>
      </c>
      <c r="D921" s="32" t="s">
        <v>538</v>
      </c>
      <c r="E921" s="32" t="s">
        <v>250</v>
      </c>
      <c r="F921" s="32" t="s">
        <v>539</v>
      </c>
      <c r="G921" s="33">
        <v>127331</v>
      </c>
      <c r="H921" s="33">
        <v>126548.92</v>
      </c>
      <c r="I921" s="10">
        <f t="shared" si="14"/>
        <v>0.99385789791959533</v>
      </c>
    </row>
    <row r="922" spans="1:9" ht="33.9" customHeight="1" x14ac:dyDescent="0.3">
      <c r="A922" s="32" t="s">
        <v>59</v>
      </c>
      <c r="B922" s="32" t="s">
        <v>59</v>
      </c>
      <c r="C922" s="32" t="s">
        <v>59</v>
      </c>
      <c r="D922" s="32" t="s">
        <v>540</v>
      </c>
      <c r="E922" s="32" t="s">
        <v>250</v>
      </c>
      <c r="F922" s="32" t="s">
        <v>541</v>
      </c>
      <c r="G922" s="33">
        <v>15190</v>
      </c>
      <c r="H922" s="33">
        <v>13416.99</v>
      </c>
      <c r="I922" s="10">
        <f t="shared" si="14"/>
        <v>0.88327781435154706</v>
      </c>
    </row>
    <row r="923" spans="1:9" ht="33.9" customHeight="1" x14ac:dyDescent="0.3">
      <c r="A923" s="32" t="s">
        <v>59</v>
      </c>
      <c r="B923" s="32" t="s">
        <v>59</v>
      </c>
      <c r="C923" s="32" t="s">
        <v>59</v>
      </c>
      <c r="D923" s="32" t="s">
        <v>499</v>
      </c>
      <c r="E923" s="32" t="s">
        <v>250</v>
      </c>
      <c r="F923" s="32" t="s">
        <v>500</v>
      </c>
      <c r="G923" s="33">
        <v>365160</v>
      </c>
      <c r="H923" s="33">
        <v>361499.58</v>
      </c>
      <c r="I923" s="10">
        <f t="shared" si="14"/>
        <v>0.9899758462044036</v>
      </c>
    </row>
    <row r="924" spans="1:9" ht="33.9" customHeight="1" x14ac:dyDescent="0.3">
      <c r="A924" s="7"/>
      <c r="B924" s="7" t="s">
        <v>465</v>
      </c>
      <c r="C924" s="7"/>
      <c r="D924" s="7"/>
      <c r="E924" s="7"/>
      <c r="F924" s="7" t="s">
        <v>466</v>
      </c>
      <c r="G924" s="31">
        <v>5413924</v>
      </c>
      <c r="H924" s="31">
        <v>5399436.5099999998</v>
      </c>
      <c r="I924" s="10">
        <f t="shared" si="14"/>
        <v>0.99732403151577298</v>
      </c>
    </row>
    <row r="925" spans="1:9" ht="33.9" customHeight="1" x14ac:dyDescent="0.3">
      <c r="A925" s="32"/>
      <c r="B925" s="32"/>
      <c r="C925" s="32" t="s">
        <v>481</v>
      </c>
      <c r="D925" s="32"/>
      <c r="E925" s="32"/>
      <c r="F925" s="32" t="s">
        <v>482</v>
      </c>
      <c r="G925" s="33">
        <v>721319</v>
      </c>
      <c r="H925" s="33">
        <v>715606.75</v>
      </c>
      <c r="I925" s="10">
        <f t="shared" si="14"/>
        <v>0.99208082692955546</v>
      </c>
    </row>
    <row r="926" spans="1:9" ht="33.9" customHeight="1" x14ac:dyDescent="0.3">
      <c r="A926" s="32" t="s">
        <v>59</v>
      </c>
      <c r="B926" s="32" t="s">
        <v>59</v>
      </c>
      <c r="C926" s="32" t="s">
        <v>59</v>
      </c>
      <c r="D926" s="32" t="s">
        <v>578</v>
      </c>
      <c r="E926" s="32" t="s">
        <v>250</v>
      </c>
      <c r="F926" s="32" t="s">
        <v>579</v>
      </c>
      <c r="G926" s="33">
        <v>2070</v>
      </c>
      <c r="H926" s="33">
        <v>2060.6799999999998</v>
      </c>
      <c r="I926" s="10">
        <f t="shared" si="14"/>
        <v>0.99549758454106274</v>
      </c>
    </row>
    <row r="927" spans="1:9" ht="33.9" customHeight="1" x14ac:dyDescent="0.3">
      <c r="A927" s="32" t="s">
        <v>59</v>
      </c>
      <c r="B927" s="32" t="s">
        <v>59</v>
      </c>
      <c r="C927" s="32" t="s">
        <v>59</v>
      </c>
      <c r="D927" s="32" t="s">
        <v>504</v>
      </c>
      <c r="E927" s="32" t="s">
        <v>250</v>
      </c>
      <c r="F927" s="32" t="s">
        <v>505</v>
      </c>
      <c r="G927" s="33">
        <v>224062</v>
      </c>
      <c r="H927" s="33">
        <v>224037.16</v>
      </c>
      <c r="I927" s="10">
        <f t="shared" si="14"/>
        <v>0.99988913782792266</v>
      </c>
    </row>
    <row r="928" spans="1:9" ht="33.9" customHeight="1" x14ac:dyDescent="0.3">
      <c r="A928" s="32" t="s">
        <v>59</v>
      </c>
      <c r="B928" s="32" t="s">
        <v>59</v>
      </c>
      <c r="C928" s="32" t="s">
        <v>59</v>
      </c>
      <c r="D928" s="32" t="s">
        <v>570</v>
      </c>
      <c r="E928" s="32" t="s">
        <v>250</v>
      </c>
      <c r="F928" s="32" t="s">
        <v>571</v>
      </c>
      <c r="G928" s="33">
        <v>163165</v>
      </c>
      <c r="H928" s="33">
        <v>163153.25</v>
      </c>
      <c r="I928" s="10">
        <f t="shared" si="14"/>
        <v>0.99992798700701746</v>
      </c>
    </row>
    <row r="929" spans="1:9" ht="33.9" customHeight="1" x14ac:dyDescent="0.3">
      <c r="A929" s="32" t="s">
        <v>59</v>
      </c>
      <c r="B929" s="32" t="s">
        <v>59</v>
      </c>
      <c r="C929" s="32" t="s">
        <v>59</v>
      </c>
      <c r="D929" s="32" t="s">
        <v>620</v>
      </c>
      <c r="E929" s="32" t="s">
        <v>250</v>
      </c>
      <c r="F929" s="32" t="s">
        <v>621</v>
      </c>
      <c r="G929" s="33">
        <v>4527</v>
      </c>
      <c r="H929" s="33">
        <v>4423.8999999999996</v>
      </c>
      <c r="I929" s="10">
        <f t="shared" si="14"/>
        <v>0.97722553567483972</v>
      </c>
    </row>
    <row r="930" spans="1:9" ht="17.7" customHeight="1" x14ac:dyDescent="0.3">
      <c r="A930" s="32" t="s">
        <v>59</v>
      </c>
      <c r="B930" s="32" t="s">
        <v>59</v>
      </c>
      <c r="C930" s="32" t="s">
        <v>59</v>
      </c>
      <c r="D930" s="32" t="s">
        <v>508</v>
      </c>
      <c r="E930" s="32" t="s">
        <v>250</v>
      </c>
      <c r="F930" s="32" t="s">
        <v>509</v>
      </c>
      <c r="G930" s="33">
        <v>86200</v>
      </c>
      <c r="H930" s="33">
        <v>86049.15</v>
      </c>
      <c r="I930" s="10">
        <f t="shared" si="14"/>
        <v>0.99824999999999997</v>
      </c>
    </row>
    <row r="931" spans="1:9" ht="33.9" customHeight="1" x14ac:dyDescent="0.3">
      <c r="A931" s="32" t="s">
        <v>59</v>
      </c>
      <c r="B931" s="32" t="s">
        <v>59</v>
      </c>
      <c r="C931" s="32" t="s">
        <v>59</v>
      </c>
      <c r="D931" s="32" t="s">
        <v>510</v>
      </c>
      <c r="E931" s="32" t="s">
        <v>250</v>
      </c>
      <c r="F931" s="32" t="s">
        <v>511</v>
      </c>
      <c r="G931" s="33">
        <v>16875</v>
      </c>
      <c r="H931" s="33">
        <v>16748.68</v>
      </c>
      <c r="I931" s="10">
        <f t="shared" si="14"/>
        <v>0.99251437037037038</v>
      </c>
    </row>
    <row r="932" spans="1:9" ht="17.7" customHeight="1" x14ac:dyDescent="0.3">
      <c r="A932" s="32" t="s">
        <v>59</v>
      </c>
      <c r="B932" s="32" t="s">
        <v>59</v>
      </c>
      <c r="C932" s="32" t="s">
        <v>59</v>
      </c>
      <c r="D932" s="32" t="s">
        <v>512</v>
      </c>
      <c r="E932" s="32" t="s">
        <v>250</v>
      </c>
      <c r="F932" s="32" t="s">
        <v>513</v>
      </c>
      <c r="G932" s="33">
        <v>1455</v>
      </c>
      <c r="H932" s="33">
        <v>1455</v>
      </c>
      <c r="I932" s="10">
        <f t="shared" si="14"/>
        <v>1</v>
      </c>
    </row>
    <row r="933" spans="1:9" ht="33.9" customHeight="1" x14ac:dyDescent="0.3">
      <c r="A933" s="32" t="s">
        <v>59</v>
      </c>
      <c r="B933" s="32" t="s">
        <v>59</v>
      </c>
      <c r="C933" s="32" t="s">
        <v>59</v>
      </c>
      <c r="D933" s="32" t="s">
        <v>483</v>
      </c>
      <c r="E933" s="32" t="s">
        <v>250</v>
      </c>
      <c r="F933" s="32" t="s">
        <v>484</v>
      </c>
      <c r="G933" s="33">
        <v>148278</v>
      </c>
      <c r="H933" s="33">
        <v>143222.26999999999</v>
      </c>
      <c r="I933" s="10">
        <f t="shared" si="14"/>
        <v>0.96590370790002555</v>
      </c>
    </row>
    <row r="934" spans="1:9" ht="33.9" customHeight="1" x14ac:dyDescent="0.3">
      <c r="A934" s="32" t="s">
        <v>59</v>
      </c>
      <c r="B934" s="32" t="s">
        <v>59</v>
      </c>
      <c r="C934" s="32" t="s">
        <v>59</v>
      </c>
      <c r="D934" s="32" t="s">
        <v>514</v>
      </c>
      <c r="E934" s="32" t="s">
        <v>250</v>
      </c>
      <c r="F934" s="32" t="s">
        <v>515</v>
      </c>
      <c r="G934" s="33">
        <v>2703</v>
      </c>
      <c r="H934" s="33">
        <v>2671.29</v>
      </c>
      <c r="I934" s="10">
        <f t="shared" si="14"/>
        <v>0.98826859045504989</v>
      </c>
    </row>
    <row r="935" spans="1:9" ht="33.9" customHeight="1" x14ac:dyDescent="0.3">
      <c r="A935" s="32" t="s">
        <v>59</v>
      </c>
      <c r="B935" s="32" t="s">
        <v>59</v>
      </c>
      <c r="C935" s="32" t="s">
        <v>59</v>
      </c>
      <c r="D935" s="32" t="s">
        <v>516</v>
      </c>
      <c r="E935" s="32" t="s">
        <v>250</v>
      </c>
      <c r="F935" s="32" t="s">
        <v>517</v>
      </c>
      <c r="G935" s="33">
        <v>2777</v>
      </c>
      <c r="H935" s="33">
        <v>2599.9699999999998</v>
      </c>
      <c r="I935" s="10">
        <f t="shared" si="14"/>
        <v>0.93625135037810581</v>
      </c>
    </row>
    <row r="936" spans="1:9" ht="33.9" customHeight="1" x14ac:dyDescent="0.3">
      <c r="A936" s="32" t="s">
        <v>59</v>
      </c>
      <c r="B936" s="32" t="s">
        <v>59</v>
      </c>
      <c r="C936" s="32" t="s">
        <v>59</v>
      </c>
      <c r="D936" s="32" t="s">
        <v>518</v>
      </c>
      <c r="E936" s="32" t="s">
        <v>250</v>
      </c>
      <c r="F936" s="32" t="s">
        <v>519</v>
      </c>
      <c r="G936" s="33">
        <v>13242</v>
      </c>
      <c r="H936" s="33">
        <v>13231</v>
      </c>
      <c r="I936" s="10">
        <f t="shared" si="14"/>
        <v>0.99916930977193774</v>
      </c>
    </row>
    <row r="937" spans="1:9" ht="17.7" customHeight="1" x14ac:dyDescent="0.3">
      <c r="A937" s="32" t="s">
        <v>59</v>
      </c>
      <c r="B937" s="32" t="s">
        <v>59</v>
      </c>
      <c r="C937" s="32" t="s">
        <v>59</v>
      </c>
      <c r="D937" s="32" t="s">
        <v>520</v>
      </c>
      <c r="E937" s="32" t="s">
        <v>250</v>
      </c>
      <c r="F937" s="32" t="s">
        <v>521</v>
      </c>
      <c r="G937" s="33">
        <v>43600</v>
      </c>
      <c r="H937" s="33">
        <v>43600</v>
      </c>
      <c r="I937" s="10">
        <f t="shared" si="14"/>
        <v>1</v>
      </c>
    </row>
    <row r="938" spans="1:9" ht="17.7" customHeight="1" x14ac:dyDescent="0.3">
      <c r="A938" s="32" t="s">
        <v>59</v>
      </c>
      <c r="B938" s="32" t="s">
        <v>59</v>
      </c>
      <c r="C938" s="32" t="s">
        <v>59</v>
      </c>
      <c r="D938" s="32" t="s">
        <v>560</v>
      </c>
      <c r="E938" s="32" t="s">
        <v>250</v>
      </c>
      <c r="F938" s="32" t="s">
        <v>561</v>
      </c>
      <c r="G938" s="33">
        <v>5593</v>
      </c>
      <c r="H938" s="33">
        <v>5593</v>
      </c>
      <c r="I938" s="10">
        <f t="shared" si="14"/>
        <v>1</v>
      </c>
    </row>
    <row r="939" spans="1:9" ht="17.7" customHeight="1" x14ac:dyDescent="0.3">
      <c r="A939" s="32" t="s">
        <v>59</v>
      </c>
      <c r="B939" s="32" t="s">
        <v>59</v>
      </c>
      <c r="C939" s="32" t="s">
        <v>59</v>
      </c>
      <c r="D939" s="32" t="s">
        <v>524</v>
      </c>
      <c r="E939" s="32" t="s">
        <v>250</v>
      </c>
      <c r="F939" s="32" t="s">
        <v>525</v>
      </c>
      <c r="G939" s="33">
        <v>40</v>
      </c>
      <c r="H939" s="33">
        <v>39.14</v>
      </c>
      <c r="I939" s="10">
        <f t="shared" si="14"/>
        <v>0.97850000000000004</v>
      </c>
    </row>
    <row r="940" spans="1:9" ht="33.9" customHeight="1" x14ac:dyDescent="0.3">
      <c r="A940" s="32" t="s">
        <v>59</v>
      </c>
      <c r="B940" s="32" t="s">
        <v>59</v>
      </c>
      <c r="C940" s="32" t="s">
        <v>59</v>
      </c>
      <c r="D940" s="32" t="s">
        <v>528</v>
      </c>
      <c r="E940" s="32" t="s">
        <v>250</v>
      </c>
      <c r="F940" s="32" t="s">
        <v>529</v>
      </c>
      <c r="G940" s="33">
        <v>6732</v>
      </c>
      <c r="H940" s="33">
        <v>6722.26</v>
      </c>
      <c r="I940" s="10">
        <f t="shared" si="14"/>
        <v>0.99855317884729655</v>
      </c>
    </row>
    <row r="941" spans="1:9" ht="33.9" customHeight="1" x14ac:dyDescent="0.3">
      <c r="A941" s="32"/>
      <c r="B941" s="32"/>
      <c r="C941" s="32" t="s">
        <v>487</v>
      </c>
      <c r="D941" s="32"/>
      <c r="E941" s="32"/>
      <c r="F941" s="32" t="s">
        <v>488</v>
      </c>
      <c r="G941" s="33">
        <v>2237523</v>
      </c>
      <c r="H941" s="33">
        <v>2236703.38</v>
      </c>
      <c r="I941" s="10">
        <f t="shared" si="14"/>
        <v>0.9996336931508637</v>
      </c>
    </row>
    <row r="942" spans="1:9" ht="33.9" customHeight="1" x14ac:dyDescent="0.3">
      <c r="A942" s="32" t="s">
        <v>59</v>
      </c>
      <c r="B942" s="32" t="s">
        <v>59</v>
      </c>
      <c r="C942" s="32" t="s">
        <v>59</v>
      </c>
      <c r="D942" s="32" t="s">
        <v>432</v>
      </c>
      <c r="E942" s="32" t="s">
        <v>250</v>
      </c>
      <c r="F942" s="32" t="s">
        <v>671</v>
      </c>
      <c r="G942" s="33">
        <v>2237523</v>
      </c>
      <c r="H942" s="33">
        <v>2236703.38</v>
      </c>
      <c r="I942" s="10">
        <f t="shared" si="14"/>
        <v>0.9996336931508637</v>
      </c>
    </row>
    <row r="943" spans="1:9" ht="33.9" customHeight="1" x14ac:dyDescent="0.3">
      <c r="A943" s="32"/>
      <c r="B943" s="32"/>
      <c r="C943" s="32" t="s">
        <v>491</v>
      </c>
      <c r="D943" s="32"/>
      <c r="E943" s="32"/>
      <c r="F943" s="32" t="s">
        <v>492</v>
      </c>
      <c r="G943" s="33">
        <v>383748</v>
      </c>
      <c r="H943" s="33">
        <v>376569.19</v>
      </c>
      <c r="I943" s="10">
        <f t="shared" si="14"/>
        <v>0.98129290576107242</v>
      </c>
    </row>
    <row r="944" spans="1:9" ht="33.9" customHeight="1" x14ac:dyDescent="0.3">
      <c r="A944" s="32" t="s">
        <v>59</v>
      </c>
      <c r="B944" s="32" t="s">
        <v>59</v>
      </c>
      <c r="C944" s="32" t="s">
        <v>59</v>
      </c>
      <c r="D944" s="32" t="s">
        <v>532</v>
      </c>
      <c r="E944" s="32" t="s">
        <v>250</v>
      </c>
      <c r="F944" s="32" t="s">
        <v>533</v>
      </c>
      <c r="G944" s="33">
        <v>2110</v>
      </c>
      <c r="H944" s="33">
        <v>2090.77</v>
      </c>
      <c r="I944" s="10">
        <f t="shared" si="14"/>
        <v>0.99088625592417057</v>
      </c>
    </row>
    <row r="945" spans="1:9" ht="33.9" customHeight="1" x14ac:dyDescent="0.3">
      <c r="A945" s="32" t="s">
        <v>59</v>
      </c>
      <c r="B945" s="32" t="s">
        <v>59</v>
      </c>
      <c r="C945" s="32" t="s">
        <v>59</v>
      </c>
      <c r="D945" s="32" t="s">
        <v>665</v>
      </c>
      <c r="E945" s="32" t="s">
        <v>250</v>
      </c>
      <c r="F945" s="32" t="s">
        <v>666</v>
      </c>
      <c r="G945" s="33">
        <v>381638</v>
      </c>
      <c r="H945" s="33">
        <v>374478.42</v>
      </c>
      <c r="I945" s="10">
        <f t="shared" si="14"/>
        <v>0.98123986605107449</v>
      </c>
    </row>
    <row r="946" spans="1:9" ht="33.9" customHeight="1" x14ac:dyDescent="0.3">
      <c r="A946" s="32"/>
      <c r="B946" s="32"/>
      <c r="C946" s="32" t="s">
        <v>497</v>
      </c>
      <c r="D946" s="32"/>
      <c r="E946" s="32"/>
      <c r="F946" s="32" t="s">
        <v>498</v>
      </c>
      <c r="G946" s="33">
        <v>2071334</v>
      </c>
      <c r="H946" s="33">
        <v>2070557.19</v>
      </c>
      <c r="I946" s="10">
        <f t="shared" si="14"/>
        <v>0.9996249711538554</v>
      </c>
    </row>
    <row r="947" spans="1:9" ht="33.9" customHeight="1" x14ac:dyDescent="0.3">
      <c r="A947" s="32" t="s">
        <v>59</v>
      </c>
      <c r="B947" s="32" t="s">
        <v>59</v>
      </c>
      <c r="C947" s="32" t="s">
        <v>59</v>
      </c>
      <c r="D947" s="32" t="s">
        <v>534</v>
      </c>
      <c r="E947" s="32" t="s">
        <v>250</v>
      </c>
      <c r="F947" s="32" t="s">
        <v>535</v>
      </c>
      <c r="G947" s="33">
        <v>1616383</v>
      </c>
      <c r="H947" s="33">
        <v>1616261.73</v>
      </c>
      <c r="I947" s="10">
        <f t="shared" si="14"/>
        <v>0.99992497446459161</v>
      </c>
    </row>
    <row r="948" spans="1:9" ht="33.9" customHeight="1" x14ac:dyDescent="0.3">
      <c r="A948" s="32" t="s">
        <v>59</v>
      </c>
      <c r="B948" s="32" t="s">
        <v>59</v>
      </c>
      <c r="C948" s="32" t="s">
        <v>59</v>
      </c>
      <c r="D948" s="32" t="s">
        <v>536</v>
      </c>
      <c r="E948" s="32" t="s">
        <v>250</v>
      </c>
      <c r="F948" s="32" t="s">
        <v>537</v>
      </c>
      <c r="G948" s="33">
        <v>113441</v>
      </c>
      <c r="H948" s="33">
        <v>113432.23</v>
      </c>
      <c r="I948" s="10">
        <f t="shared" si="14"/>
        <v>0.99992269109052279</v>
      </c>
    </row>
    <row r="949" spans="1:9" ht="33.9" customHeight="1" x14ac:dyDescent="0.3">
      <c r="A949" s="32" t="s">
        <v>59</v>
      </c>
      <c r="B949" s="32" t="s">
        <v>59</v>
      </c>
      <c r="C949" s="32" t="s">
        <v>59</v>
      </c>
      <c r="D949" s="32" t="s">
        <v>538</v>
      </c>
      <c r="E949" s="32" t="s">
        <v>250</v>
      </c>
      <c r="F949" s="32" t="s">
        <v>539</v>
      </c>
      <c r="G949" s="33">
        <v>304254</v>
      </c>
      <c r="H949" s="33">
        <v>303732.32</v>
      </c>
      <c r="I949" s="10">
        <f t="shared" si="14"/>
        <v>0.99828537997857059</v>
      </c>
    </row>
    <row r="950" spans="1:9" ht="33.9" customHeight="1" x14ac:dyDescent="0.3">
      <c r="A950" s="32" t="s">
        <v>59</v>
      </c>
      <c r="B950" s="32" t="s">
        <v>59</v>
      </c>
      <c r="C950" s="32" t="s">
        <v>59</v>
      </c>
      <c r="D950" s="32" t="s">
        <v>540</v>
      </c>
      <c r="E950" s="32" t="s">
        <v>250</v>
      </c>
      <c r="F950" s="32" t="s">
        <v>541</v>
      </c>
      <c r="G950" s="33">
        <v>37256</v>
      </c>
      <c r="H950" s="33">
        <v>37130.910000000003</v>
      </c>
      <c r="I950" s="10">
        <f t="shared" si="14"/>
        <v>0.99664242001288395</v>
      </c>
    </row>
    <row r="951" spans="1:9" ht="33.9" customHeight="1" x14ac:dyDescent="0.3">
      <c r="A951" s="7"/>
      <c r="B951" s="7" t="s">
        <v>672</v>
      </c>
      <c r="C951" s="7"/>
      <c r="D951" s="7"/>
      <c r="E951" s="7"/>
      <c r="F951" s="7" t="s">
        <v>271</v>
      </c>
      <c r="G951" s="31">
        <v>11835</v>
      </c>
      <c r="H951" s="31">
        <v>11761.17</v>
      </c>
      <c r="I951" s="10">
        <f t="shared" si="14"/>
        <v>0.99376172370088722</v>
      </c>
    </row>
    <row r="952" spans="1:9" ht="33.9" customHeight="1" x14ac:dyDescent="0.3">
      <c r="A952" s="32"/>
      <c r="B952" s="32"/>
      <c r="C952" s="32" t="s">
        <v>481</v>
      </c>
      <c r="D952" s="32"/>
      <c r="E952" s="32"/>
      <c r="F952" s="32" t="s">
        <v>482</v>
      </c>
      <c r="G952" s="33">
        <v>11835</v>
      </c>
      <c r="H952" s="33">
        <v>11761.17</v>
      </c>
      <c r="I952" s="10">
        <f t="shared" si="14"/>
        <v>0.99376172370088722</v>
      </c>
    </row>
    <row r="953" spans="1:9" ht="17.7" customHeight="1" x14ac:dyDescent="0.3">
      <c r="A953" s="32" t="s">
        <v>59</v>
      </c>
      <c r="B953" s="32" t="s">
        <v>59</v>
      </c>
      <c r="C953" s="32" t="s">
        <v>59</v>
      </c>
      <c r="D953" s="32" t="s">
        <v>518</v>
      </c>
      <c r="E953" s="32" t="s">
        <v>250</v>
      </c>
      <c r="F953" s="32" t="s">
        <v>519</v>
      </c>
      <c r="G953" s="33">
        <v>500</v>
      </c>
      <c r="H953" s="33">
        <v>426.17</v>
      </c>
      <c r="I953" s="10">
        <f t="shared" si="14"/>
        <v>0.85233999999999999</v>
      </c>
    </row>
    <row r="954" spans="1:9" ht="17.7" customHeight="1" x14ac:dyDescent="0.3">
      <c r="A954" s="32" t="s">
        <v>59</v>
      </c>
      <c r="B954" s="32" t="s">
        <v>59</v>
      </c>
      <c r="C954" s="32" t="s">
        <v>59</v>
      </c>
      <c r="D954" s="32" t="s">
        <v>520</v>
      </c>
      <c r="E954" s="32" t="s">
        <v>250</v>
      </c>
      <c r="F954" s="32" t="s">
        <v>521</v>
      </c>
      <c r="G954" s="33">
        <v>11335</v>
      </c>
      <c r="H954" s="33">
        <v>11335</v>
      </c>
      <c r="I954" s="10">
        <f t="shared" si="14"/>
        <v>1</v>
      </c>
    </row>
    <row r="955" spans="1:9" ht="33.9" customHeight="1" x14ac:dyDescent="0.3">
      <c r="A955" s="3" t="s">
        <v>467</v>
      </c>
      <c r="B955" s="3"/>
      <c r="C955" s="3"/>
      <c r="D955" s="3"/>
      <c r="E955" s="3"/>
      <c r="F955" s="3" t="s">
        <v>468</v>
      </c>
      <c r="G955" s="30">
        <v>205500</v>
      </c>
      <c r="H955" s="30">
        <v>15994.4</v>
      </c>
      <c r="I955" s="5">
        <f t="shared" si="14"/>
        <v>7.7831630170316302E-2</v>
      </c>
    </row>
    <row r="956" spans="1:9" ht="33.9" customHeight="1" x14ac:dyDescent="0.3">
      <c r="A956" s="7"/>
      <c r="B956" s="7" t="s">
        <v>469</v>
      </c>
      <c r="C956" s="7"/>
      <c r="D956" s="7"/>
      <c r="E956" s="7"/>
      <c r="F956" s="7" t="s">
        <v>470</v>
      </c>
      <c r="G956" s="31">
        <v>200000</v>
      </c>
      <c r="H956" s="31">
        <v>13994.4</v>
      </c>
      <c r="I956" s="10">
        <f t="shared" si="14"/>
        <v>6.9971999999999993E-2</v>
      </c>
    </row>
    <row r="957" spans="1:9" ht="33.9" customHeight="1" x14ac:dyDescent="0.3">
      <c r="A957" s="32"/>
      <c r="B957" s="32"/>
      <c r="C957" s="32" t="s">
        <v>481</v>
      </c>
      <c r="D957" s="32"/>
      <c r="E957" s="32"/>
      <c r="F957" s="32" t="s">
        <v>482</v>
      </c>
      <c r="G957" s="33">
        <v>34000</v>
      </c>
      <c r="H957" s="33">
        <v>12994.4</v>
      </c>
      <c r="I957" s="10">
        <f t="shared" si="14"/>
        <v>0.38218823529411766</v>
      </c>
    </row>
    <row r="958" spans="1:9" ht="33.9" customHeight="1" x14ac:dyDescent="0.3">
      <c r="A958" s="32" t="s">
        <v>59</v>
      </c>
      <c r="B958" s="32" t="s">
        <v>59</v>
      </c>
      <c r="C958" s="32" t="s">
        <v>59</v>
      </c>
      <c r="D958" s="32" t="s">
        <v>578</v>
      </c>
      <c r="E958" s="32" t="s">
        <v>250</v>
      </c>
      <c r="F958" s="32" t="s">
        <v>579</v>
      </c>
      <c r="G958" s="33">
        <v>4500</v>
      </c>
      <c r="H958" s="33">
        <v>1500</v>
      </c>
      <c r="I958" s="10">
        <f t="shared" si="14"/>
        <v>0.33333333333333331</v>
      </c>
    </row>
    <row r="959" spans="1:9" ht="17.7" customHeight="1" x14ac:dyDescent="0.3">
      <c r="A959" s="32" t="s">
        <v>59</v>
      </c>
      <c r="B959" s="32" t="s">
        <v>59</v>
      </c>
      <c r="C959" s="32" t="s">
        <v>59</v>
      </c>
      <c r="D959" s="32" t="s">
        <v>504</v>
      </c>
      <c r="E959" s="32" t="s">
        <v>250</v>
      </c>
      <c r="F959" s="32" t="s">
        <v>505</v>
      </c>
      <c r="G959" s="33">
        <v>5000</v>
      </c>
      <c r="H959" s="33">
        <v>0</v>
      </c>
      <c r="I959" s="10">
        <f t="shared" si="14"/>
        <v>0</v>
      </c>
    </row>
    <row r="960" spans="1:9" ht="17.7" customHeight="1" x14ac:dyDescent="0.3">
      <c r="A960" s="32" t="s">
        <v>59</v>
      </c>
      <c r="B960" s="32" t="s">
        <v>59</v>
      </c>
      <c r="C960" s="32" t="s">
        <v>59</v>
      </c>
      <c r="D960" s="32" t="s">
        <v>506</v>
      </c>
      <c r="E960" s="32" t="s">
        <v>250</v>
      </c>
      <c r="F960" s="32" t="s">
        <v>507</v>
      </c>
      <c r="G960" s="33">
        <v>6000</v>
      </c>
      <c r="H960" s="33">
        <v>6000</v>
      </c>
      <c r="I960" s="10">
        <f t="shared" si="14"/>
        <v>1</v>
      </c>
    </row>
    <row r="961" spans="1:9" ht="33.9" customHeight="1" x14ac:dyDescent="0.3">
      <c r="A961" s="32" t="s">
        <v>59</v>
      </c>
      <c r="B961" s="32" t="s">
        <v>59</v>
      </c>
      <c r="C961" s="32" t="s">
        <v>59</v>
      </c>
      <c r="D961" s="32" t="s">
        <v>483</v>
      </c>
      <c r="E961" s="32" t="s">
        <v>250</v>
      </c>
      <c r="F961" s="32" t="s">
        <v>484</v>
      </c>
      <c r="G961" s="33">
        <v>18500</v>
      </c>
      <c r="H961" s="33">
        <v>5494.4</v>
      </c>
      <c r="I961" s="10">
        <f t="shared" si="14"/>
        <v>0.2969945945945946</v>
      </c>
    </row>
    <row r="962" spans="1:9" ht="17.7" customHeight="1" x14ac:dyDescent="0.3">
      <c r="A962" s="32"/>
      <c r="B962" s="32"/>
      <c r="C962" s="32" t="s">
        <v>497</v>
      </c>
      <c r="D962" s="32"/>
      <c r="E962" s="32"/>
      <c r="F962" s="32" t="s">
        <v>498</v>
      </c>
      <c r="G962" s="33">
        <v>5000</v>
      </c>
      <c r="H962" s="33">
        <v>1000</v>
      </c>
      <c r="I962" s="10">
        <f t="shared" ref="I962:I1013" si="15">IF($G962=0,0,$H962/$G962)</f>
        <v>0.2</v>
      </c>
    </row>
    <row r="963" spans="1:9" ht="17.7" customHeight="1" x14ac:dyDescent="0.3">
      <c r="A963" s="32" t="s">
        <v>59</v>
      </c>
      <c r="B963" s="32" t="s">
        <v>59</v>
      </c>
      <c r="C963" s="32" t="s">
        <v>59</v>
      </c>
      <c r="D963" s="32" t="s">
        <v>499</v>
      </c>
      <c r="E963" s="32" t="s">
        <v>250</v>
      </c>
      <c r="F963" s="32" t="s">
        <v>500</v>
      </c>
      <c r="G963" s="33">
        <v>5000</v>
      </c>
      <c r="H963" s="33">
        <v>1000</v>
      </c>
      <c r="I963" s="10">
        <f t="shared" si="15"/>
        <v>0.2</v>
      </c>
    </row>
    <row r="964" spans="1:9" ht="17.7" customHeight="1" x14ac:dyDescent="0.3">
      <c r="A964" s="32"/>
      <c r="B964" s="32"/>
      <c r="C964" s="32" t="s">
        <v>542</v>
      </c>
      <c r="D964" s="32"/>
      <c r="E964" s="32"/>
      <c r="F964" s="32" t="s">
        <v>543</v>
      </c>
      <c r="G964" s="33">
        <v>161000</v>
      </c>
      <c r="H964" s="33">
        <v>0</v>
      </c>
      <c r="I964" s="10">
        <f t="shared" si="15"/>
        <v>0</v>
      </c>
    </row>
    <row r="965" spans="1:9" ht="17.7" customHeight="1" x14ac:dyDescent="0.3">
      <c r="A965" s="32" t="s">
        <v>59</v>
      </c>
      <c r="B965" s="32" t="s">
        <v>59</v>
      </c>
      <c r="C965" s="32" t="s">
        <v>59</v>
      </c>
      <c r="D965" s="32" t="s">
        <v>544</v>
      </c>
      <c r="E965" s="32" t="s">
        <v>250</v>
      </c>
      <c r="F965" s="32" t="s">
        <v>545</v>
      </c>
      <c r="G965" s="33">
        <v>161000</v>
      </c>
      <c r="H965" s="33">
        <v>0</v>
      </c>
      <c r="I965" s="10">
        <f t="shared" si="15"/>
        <v>0</v>
      </c>
    </row>
    <row r="966" spans="1:9" ht="33.9" customHeight="1" x14ac:dyDescent="0.3">
      <c r="A966" s="7"/>
      <c r="B966" s="7" t="s">
        <v>673</v>
      </c>
      <c r="C966" s="7"/>
      <c r="D966" s="7"/>
      <c r="E966" s="7"/>
      <c r="F966" s="7" t="s">
        <v>271</v>
      </c>
      <c r="G966" s="31">
        <v>5500</v>
      </c>
      <c r="H966" s="31">
        <v>2000</v>
      </c>
      <c r="I966" s="10">
        <f t="shared" si="15"/>
        <v>0.36363636363636365</v>
      </c>
    </row>
    <row r="967" spans="1:9" ht="33.9" customHeight="1" x14ac:dyDescent="0.3">
      <c r="A967" s="32"/>
      <c r="B967" s="32"/>
      <c r="C967" s="32" t="s">
        <v>481</v>
      </c>
      <c r="D967" s="32"/>
      <c r="E967" s="32"/>
      <c r="F967" s="32" t="s">
        <v>482</v>
      </c>
      <c r="G967" s="33">
        <v>3500</v>
      </c>
      <c r="H967" s="33">
        <v>0</v>
      </c>
      <c r="I967" s="10">
        <f t="shared" si="15"/>
        <v>0</v>
      </c>
    </row>
    <row r="968" spans="1:9" ht="17.7" customHeight="1" x14ac:dyDescent="0.3">
      <c r="A968" s="32" t="s">
        <v>59</v>
      </c>
      <c r="B968" s="32" t="s">
        <v>59</v>
      </c>
      <c r="C968" s="32" t="s">
        <v>59</v>
      </c>
      <c r="D968" s="32" t="s">
        <v>483</v>
      </c>
      <c r="E968" s="32" t="s">
        <v>250</v>
      </c>
      <c r="F968" s="32" t="s">
        <v>484</v>
      </c>
      <c r="G968" s="33">
        <v>3500</v>
      </c>
      <c r="H968" s="33">
        <v>0</v>
      </c>
      <c r="I968" s="10">
        <f t="shared" si="15"/>
        <v>0</v>
      </c>
    </row>
    <row r="969" spans="1:9" ht="17.7" customHeight="1" x14ac:dyDescent="0.3">
      <c r="A969" s="32"/>
      <c r="B969" s="32"/>
      <c r="C969" s="32" t="s">
        <v>487</v>
      </c>
      <c r="D969" s="32"/>
      <c r="E969" s="32"/>
      <c r="F969" s="32" t="s">
        <v>488</v>
      </c>
      <c r="G969" s="33">
        <v>2000</v>
      </c>
      <c r="H969" s="33">
        <v>2000</v>
      </c>
      <c r="I969" s="10">
        <f t="shared" si="15"/>
        <v>1</v>
      </c>
    </row>
    <row r="970" spans="1:9" ht="33.9" customHeight="1" x14ac:dyDescent="0.3">
      <c r="A970" s="32" t="s">
        <v>59</v>
      </c>
      <c r="B970" s="32" t="s">
        <v>59</v>
      </c>
      <c r="C970" s="32" t="s">
        <v>59</v>
      </c>
      <c r="D970" s="32" t="s">
        <v>597</v>
      </c>
      <c r="E970" s="32" t="s">
        <v>250</v>
      </c>
      <c r="F970" s="32" t="s">
        <v>598</v>
      </c>
      <c r="G970" s="33">
        <v>2000</v>
      </c>
      <c r="H970" s="33">
        <v>2000</v>
      </c>
      <c r="I970" s="10">
        <f t="shared" si="15"/>
        <v>1</v>
      </c>
    </row>
    <row r="971" spans="1:9" ht="33.9" customHeight="1" x14ac:dyDescent="0.3">
      <c r="A971" s="3" t="s">
        <v>473</v>
      </c>
      <c r="B971" s="3"/>
      <c r="C971" s="3"/>
      <c r="D971" s="3"/>
      <c r="E971" s="3"/>
      <c r="F971" s="3" t="s">
        <v>474</v>
      </c>
      <c r="G971" s="30">
        <v>375431</v>
      </c>
      <c r="H971" s="30">
        <v>371357.78</v>
      </c>
      <c r="I971" s="5">
        <f t="shared" si="15"/>
        <v>0.98915054963495297</v>
      </c>
    </row>
    <row r="972" spans="1:9" ht="17.7" customHeight="1" x14ac:dyDescent="0.3">
      <c r="A972" s="7"/>
      <c r="B972" s="7" t="s">
        <v>674</v>
      </c>
      <c r="C972" s="7"/>
      <c r="D972" s="7"/>
      <c r="E972" s="7"/>
      <c r="F972" s="7" t="s">
        <v>675</v>
      </c>
      <c r="G972" s="31">
        <v>27000</v>
      </c>
      <c r="H972" s="31">
        <v>27000</v>
      </c>
      <c r="I972" s="10">
        <f t="shared" si="15"/>
        <v>1</v>
      </c>
    </row>
    <row r="973" spans="1:9" ht="17.7" customHeight="1" x14ac:dyDescent="0.3">
      <c r="A973" s="32"/>
      <c r="B973" s="32"/>
      <c r="C973" s="32" t="s">
        <v>487</v>
      </c>
      <c r="D973" s="32"/>
      <c r="E973" s="32"/>
      <c r="F973" s="32" t="s">
        <v>488</v>
      </c>
      <c r="G973" s="33">
        <v>27000</v>
      </c>
      <c r="H973" s="33">
        <v>27000</v>
      </c>
      <c r="I973" s="10">
        <f t="shared" si="15"/>
        <v>1</v>
      </c>
    </row>
    <row r="974" spans="1:9" ht="33.9" customHeight="1" x14ac:dyDescent="0.3">
      <c r="A974" s="32" t="s">
        <v>59</v>
      </c>
      <c r="B974" s="32" t="s">
        <v>59</v>
      </c>
      <c r="C974" s="32" t="s">
        <v>59</v>
      </c>
      <c r="D974" s="32" t="s">
        <v>597</v>
      </c>
      <c r="E974" s="32" t="s">
        <v>250</v>
      </c>
      <c r="F974" s="32" t="s">
        <v>598</v>
      </c>
      <c r="G974" s="33">
        <v>27000</v>
      </c>
      <c r="H974" s="33">
        <v>27000</v>
      </c>
      <c r="I974" s="10">
        <f t="shared" si="15"/>
        <v>1</v>
      </c>
    </row>
    <row r="975" spans="1:9" ht="33.9" customHeight="1" x14ac:dyDescent="0.3">
      <c r="A975" s="7"/>
      <c r="B975" s="7" t="s">
        <v>676</v>
      </c>
      <c r="C975" s="7"/>
      <c r="D975" s="7"/>
      <c r="E975" s="7"/>
      <c r="F975" s="7" t="s">
        <v>677</v>
      </c>
      <c r="G975" s="31">
        <v>136216</v>
      </c>
      <c r="H975" s="31">
        <v>136160.20000000001</v>
      </c>
      <c r="I975" s="10">
        <f t="shared" si="15"/>
        <v>0.99959035649262939</v>
      </c>
    </row>
    <row r="976" spans="1:9" ht="33.9" customHeight="1" x14ac:dyDescent="0.3">
      <c r="A976" s="32"/>
      <c r="B976" s="32"/>
      <c r="C976" s="32" t="s">
        <v>487</v>
      </c>
      <c r="D976" s="32"/>
      <c r="E976" s="32"/>
      <c r="F976" s="32" t="s">
        <v>488</v>
      </c>
      <c r="G976" s="33">
        <v>136216</v>
      </c>
      <c r="H976" s="33">
        <v>136160.20000000001</v>
      </c>
      <c r="I976" s="10">
        <f t="shared" si="15"/>
        <v>0.99959035649262939</v>
      </c>
    </row>
    <row r="977" spans="1:9" ht="33.9" customHeight="1" x14ac:dyDescent="0.3">
      <c r="A977" s="32" t="s">
        <v>59</v>
      </c>
      <c r="B977" s="32" t="s">
        <v>59</v>
      </c>
      <c r="C977" s="32" t="s">
        <v>59</v>
      </c>
      <c r="D977" s="32" t="s">
        <v>530</v>
      </c>
      <c r="E977" s="32" t="s">
        <v>250</v>
      </c>
      <c r="F977" s="32" t="s">
        <v>531</v>
      </c>
      <c r="G977" s="33">
        <v>136216</v>
      </c>
      <c r="H977" s="33">
        <v>136160.20000000001</v>
      </c>
      <c r="I977" s="10">
        <f t="shared" si="15"/>
        <v>0.99959035649262939</v>
      </c>
    </row>
    <row r="978" spans="1:9" ht="33.9" customHeight="1" x14ac:dyDescent="0.3">
      <c r="A978" s="7"/>
      <c r="B978" s="7" t="s">
        <v>475</v>
      </c>
      <c r="C978" s="7"/>
      <c r="D978" s="7"/>
      <c r="E978" s="7"/>
      <c r="F978" s="7" t="s">
        <v>476</v>
      </c>
      <c r="G978" s="31">
        <v>192215</v>
      </c>
      <c r="H978" s="31">
        <v>188197.58</v>
      </c>
      <c r="I978" s="10">
        <f t="shared" si="15"/>
        <v>0.97909934188278747</v>
      </c>
    </row>
    <row r="979" spans="1:9" ht="33.9" customHeight="1" x14ac:dyDescent="0.3">
      <c r="A979" s="32"/>
      <c r="B979" s="32"/>
      <c r="C979" s="32" t="s">
        <v>481</v>
      </c>
      <c r="D979" s="32"/>
      <c r="E979" s="32"/>
      <c r="F979" s="32" t="s">
        <v>482</v>
      </c>
      <c r="G979" s="33">
        <v>120690</v>
      </c>
      <c r="H979" s="33">
        <v>120444.1</v>
      </c>
      <c r="I979" s="10">
        <f t="shared" si="15"/>
        <v>0.99796254867843237</v>
      </c>
    </row>
    <row r="980" spans="1:9" ht="17.7" customHeight="1" x14ac:dyDescent="0.3">
      <c r="A980" s="32" t="s">
        <v>59</v>
      </c>
      <c r="B980" s="32" t="s">
        <v>59</v>
      </c>
      <c r="C980" s="32" t="s">
        <v>59</v>
      </c>
      <c r="D980" s="32" t="s">
        <v>628</v>
      </c>
      <c r="E980" s="32" t="s">
        <v>250</v>
      </c>
      <c r="F980" s="32" t="s">
        <v>629</v>
      </c>
      <c r="G980" s="33">
        <v>2</v>
      </c>
      <c r="H980" s="33">
        <v>1.2</v>
      </c>
      <c r="I980" s="10">
        <f t="shared" si="15"/>
        <v>0.6</v>
      </c>
    </row>
    <row r="981" spans="1:9" ht="33.9" customHeight="1" x14ac:dyDescent="0.3">
      <c r="A981" s="32" t="s">
        <v>59</v>
      </c>
      <c r="B981" s="32" t="s">
        <v>59</v>
      </c>
      <c r="C981" s="32" t="s">
        <v>59</v>
      </c>
      <c r="D981" s="32" t="s">
        <v>510</v>
      </c>
      <c r="E981" s="32" t="s">
        <v>250</v>
      </c>
      <c r="F981" s="32" t="s">
        <v>511</v>
      </c>
      <c r="G981" s="33">
        <v>109715</v>
      </c>
      <c r="H981" s="33">
        <v>109470</v>
      </c>
      <c r="I981" s="10">
        <f t="shared" si="15"/>
        <v>0.99776694162147384</v>
      </c>
    </row>
    <row r="982" spans="1:9" ht="33.9" customHeight="1" x14ac:dyDescent="0.3">
      <c r="A982" s="32" t="s">
        <v>59</v>
      </c>
      <c r="B982" s="32" t="s">
        <v>59</v>
      </c>
      <c r="C982" s="32" t="s">
        <v>59</v>
      </c>
      <c r="D982" s="32" t="s">
        <v>483</v>
      </c>
      <c r="E982" s="32" t="s">
        <v>250</v>
      </c>
      <c r="F982" s="32" t="s">
        <v>484</v>
      </c>
      <c r="G982" s="33">
        <v>10973</v>
      </c>
      <c r="H982" s="33">
        <v>10972.9</v>
      </c>
      <c r="I982" s="10">
        <f t="shared" si="15"/>
        <v>0.99999088672195391</v>
      </c>
    </row>
    <row r="983" spans="1:9" ht="33.9" customHeight="1" x14ac:dyDescent="0.3">
      <c r="A983" s="32"/>
      <c r="B983" s="32"/>
      <c r="C983" s="32" t="s">
        <v>497</v>
      </c>
      <c r="D983" s="32"/>
      <c r="E983" s="32"/>
      <c r="F983" s="32" t="s">
        <v>498</v>
      </c>
      <c r="G983" s="33">
        <v>71525</v>
      </c>
      <c r="H983" s="33">
        <v>67753.48</v>
      </c>
      <c r="I983" s="10">
        <f t="shared" si="15"/>
        <v>0.94726990562740299</v>
      </c>
    </row>
    <row r="984" spans="1:9" ht="33.9" customHeight="1" x14ac:dyDescent="0.3">
      <c r="A984" s="32" t="s">
        <v>59</v>
      </c>
      <c r="B984" s="32" t="s">
        <v>59</v>
      </c>
      <c r="C984" s="32" t="s">
        <v>59</v>
      </c>
      <c r="D984" s="32" t="s">
        <v>534</v>
      </c>
      <c r="E984" s="32" t="s">
        <v>250</v>
      </c>
      <c r="F984" s="32" t="s">
        <v>535</v>
      </c>
      <c r="G984" s="33">
        <v>55601</v>
      </c>
      <c r="H984" s="33">
        <v>53076.19</v>
      </c>
      <c r="I984" s="10">
        <f t="shared" si="15"/>
        <v>0.95459056491789718</v>
      </c>
    </row>
    <row r="985" spans="1:9" ht="33.9" customHeight="1" x14ac:dyDescent="0.3">
      <c r="A985" s="32" t="s">
        <v>59</v>
      </c>
      <c r="B985" s="32" t="s">
        <v>59</v>
      </c>
      <c r="C985" s="32" t="s">
        <v>59</v>
      </c>
      <c r="D985" s="32" t="s">
        <v>536</v>
      </c>
      <c r="E985" s="32" t="s">
        <v>250</v>
      </c>
      <c r="F985" s="32" t="s">
        <v>537</v>
      </c>
      <c r="G985" s="33">
        <v>4227</v>
      </c>
      <c r="H985" s="33">
        <v>4226.5200000000004</v>
      </c>
      <c r="I985" s="10">
        <f t="shared" si="15"/>
        <v>0.99988644428672824</v>
      </c>
    </row>
    <row r="986" spans="1:9" ht="33.9" customHeight="1" x14ac:dyDescent="0.3">
      <c r="A986" s="32" t="s">
        <v>59</v>
      </c>
      <c r="B986" s="32" t="s">
        <v>59</v>
      </c>
      <c r="C986" s="32" t="s">
        <v>59</v>
      </c>
      <c r="D986" s="32" t="s">
        <v>538</v>
      </c>
      <c r="E986" s="32" t="s">
        <v>250</v>
      </c>
      <c r="F986" s="32" t="s">
        <v>539</v>
      </c>
      <c r="G986" s="33">
        <v>10231</v>
      </c>
      <c r="H986" s="33">
        <v>9141.07</v>
      </c>
      <c r="I986" s="10">
        <f t="shared" si="15"/>
        <v>0.89346789170169094</v>
      </c>
    </row>
    <row r="987" spans="1:9" ht="33.9" customHeight="1" x14ac:dyDescent="0.3">
      <c r="A987" s="32" t="s">
        <v>59</v>
      </c>
      <c r="B987" s="32" t="s">
        <v>59</v>
      </c>
      <c r="C987" s="32" t="s">
        <v>59</v>
      </c>
      <c r="D987" s="32" t="s">
        <v>540</v>
      </c>
      <c r="E987" s="32" t="s">
        <v>250</v>
      </c>
      <c r="F987" s="32" t="s">
        <v>541</v>
      </c>
      <c r="G987" s="33">
        <v>1466</v>
      </c>
      <c r="H987" s="33">
        <v>1309.7</v>
      </c>
      <c r="I987" s="10">
        <f t="shared" si="15"/>
        <v>0.89338335607094133</v>
      </c>
    </row>
    <row r="988" spans="1:9" ht="17.7" customHeight="1" x14ac:dyDescent="0.3">
      <c r="A988" s="7"/>
      <c r="B988" s="7" t="s">
        <v>477</v>
      </c>
      <c r="C988" s="7"/>
      <c r="D988" s="7"/>
      <c r="E988" s="7"/>
      <c r="F988" s="7" t="s">
        <v>271</v>
      </c>
      <c r="G988" s="31">
        <v>20000</v>
      </c>
      <c r="H988" s="31">
        <v>20000</v>
      </c>
      <c r="I988" s="10">
        <f t="shared" si="15"/>
        <v>1</v>
      </c>
    </row>
    <row r="989" spans="1:9" ht="17.7" customHeight="1" x14ac:dyDescent="0.3">
      <c r="A989" s="32"/>
      <c r="B989" s="32"/>
      <c r="C989" s="32" t="s">
        <v>487</v>
      </c>
      <c r="D989" s="32"/>
      <c r="E989" s="32"/>
      <c r="F989" s="32" t="s">
        <v>488</v>
      </c>
      <c r="G989" s="33">
        <v>20000</v>
      </c>
      <c r="H989" s="33">
        <v>20000</v>
      </c>
      <c r="I989" s="10">
        <f t="shared" si="15"/>
        <v>1</v>
      </c>
    </row>
    <row r="990" spans="1:9" ht="33.9" customHeight="1" x14ac:dyDescent="0.3">
      <c r="A990" s="32" t="s">
        <v>59</v>
      </c>
      <c r="B990" s="32" t="s">
        <v>59</v>
      </c>
      <c r="C990" s="32" t="s">
        <v>59</v>
      </c>
      <c r="D990" s="32" t="s">
        <v>530</v>
      </c>
      <c r="E990" s="32" t="s">
        <v>250</v>
      </c>
      <c r="F990" s="32" t="s">
        <v>531</v>
      </c>
      <c r="G990" s="33">
        <v>20000</v>
      </c>
      <c r="H990" s="33">
        <v>20000</v>
      </c>
      <c r="I990" s="10">
        <f t="shared" si="15"/>
        <v>1</v>
      </c>
    </row>
    <row r="991" spans="1:9" ht="33.9" customHeight="1" x14ac:dyDescent="0.3">
      <c r="A991" s="3" t="s">
        <v>478</v>
      </c>
      <c r="B991" s="3"/>
      <c r="C991" s="3"/>
      <c r="D991" s="3"/>
      <c r="E991" s="3"/>
      <c r="F991" s="3" t="s">
        <v>479</v>
      </c>
      <c r="G991" s="30">
        <v>158685</v>
      </c>
      <c r="H991" s="30">
        <v>151781.26999999999</v>
      </c>
      <c r="I991" s="5">
        <f t="shared" si="15"/>
        <v>0.95649412357815788</v>
      </c>
    </row>
    <row r="992" spans="1:9" ht="33.9" customHeight="1" x14ac:dyDescent="0.3">
      <c r="A992" s="7"/>
      <c r="B992" s="7" t="s">
        <v>678</v>
      </c>
      <c r="C992" s="7"/>
      <c r="D992" s="7"/>
      <c r="E992" s="7"/>
      <c r="F992" s="7" t="s">
        <v>679</v>
      </c>
      <c r="G992" s="31">
        <v>141685</v>
      </c>
      <c r="H992" s="31">
        <v>139850</v>
      </c>
      <c r="I992" s="10">
        <f t="shared" si="15"/>
        <v>0.98704873486960509</v>
      </c>
    </row>
    <row r="993" spans="1:9" ht="33.9" customHeight="1" x14ac:dyDescent="0.3">
      <c r="A993" s="32"/>
      <c r="B993" s="32"/>
      <c r="C993" s="32" t="s">
        <v>487</v>
      </c>
      <c r="D993" s="32"/>
      <c r="E993" s="32"/>
      <c r="F993" s="32" t="s">
        <v>488</v>
      </c>
      <c r="G993" s="33">
        <v>141685</v>
      </c>
      <c r="H993" s="33">
        <v>139850</v>
      </c>
      <c r="I993" s="10">
        <f t="shared" si="15"/>
        <v>0.98704873486960509</v>
      </c>
    </row>
    <row r="994" spans="1:9" ht="33.9" customHeight="1" x14ac:dyDescent="0.3">
      <c r="A994" s="32" t="s">
        <v>59</v>
      </c>
      <c r="B994" s="32" t="s">
        <v>59</v>
      </c>
      <c r="C994" s="32" t="s">
        <v>59</v>
      </c>
      <c r="D994" s="32" t="s">
        <v>597</v>
      </c>
      <c r="E994" s="32" t="s">
        <v>250</v>
      </c>
      <c r="F994" s="32" t="s">
        <v>598</v>
      </c>
      <c r="G994" s="33">
        <v>141685</v>
      </c>
      <c r="H994" s="33">
        <v>139850</v>
      </c>
      <c r="I994" s="10">
        <f t="shared" si="15"/>
        <v>0.98704873486960509</v>
      </c>
    </row>
    <row r="995" spans="1:9" ht="33.9" customHeight="1" x14ac:dyDescent="0.3">
      <c r="A995" s="7"/>
      <c r="B995" s="7" t="s">
        <v>480</v>
      </c>
      <c r="C995" s="7"/>
      <c r="D995" s="7"/>
      <c r="E995" s="7"/>
      <c r="F995" s="7" t="s">
        <v>271</v>
      </c>
      <c r="G995" s="31">
        <v>17000</v>
      </c>
      <c r="H995" s="31">
        <v>11931.27</v>
      </c>
      <c r="I995" s="10">
        <f t="shared" si="15"/>
        <v>0.70183941176470588</v>
      </c>
    </row>
    <row r="996" spans="1:9" ht="49.95" customHeight="1" x14ac:dyDescent="0.3">
      <c r="A996" s="32"/>
      <c r="B996" s="32"/>
      <c r="C996" s="32" t="s">
        <v>550</v>
      </c>
      <c r="D996" s="32"/>
      <c r="E996" s="32"/>
      <c r="F996" s="32" t="s">
        <v>551</v>
      </c>
      <c r="G996" s="33">
        <v>10497</v>
      </c>
      <c r="H996" s="33">
        <v>7676.58</v>
      </c>
      <c r="I996" s="10">
        <f t="shared" si="15"/>
        <v>0.7313118033723921</v>
      </c>
    </row>
    <row r="997" spans="1:9" ht="17.7" customHeight="1" x14ac:dyDescent="0.3">
      <c r="A997" s="32" t="s">
        <v>59</v>
      </c>
      <c r="B997" s="32" t="s">
        <v>59</v>
      </c>
      <c r="C997" s="32" t="s">
        <v>59</v>
      </c>
      <c r="D997" s="32" t="s">
        <v>578</v>
      </c>
      <c r="E997" s="32" t="s">
        <v>104</v>
      </c>
      <c r="F997" s="32" t="s">
        <v>579</v>
      </c>
      <c r="G997" s="33">
        <v>680</v>
      </c>
      <c r="H997" s="33">
        <v>561.85</v>
      </c>
      <c r="I997" s="10">
        <f t="shared" si="15"/>
        <v>0.82625000000000004</v>
      </c>
    </row>
    <row r="998" spans="1:9" ht="33.9" customHeight="1" x14ac:dyDescent="0.3">
      <c r="A998" s="32" t="s">
        <v>59</v>
      </c>
      <c r="B998" s="32" t="s">
        <v>59</v>
      </c>
      <c r="C998" s="32" t="s">
        <v>59</v>
      </c>
      <c r="D998" s="32" t="s">
        <v>504</v>
      </c>
      <c r="E998" s="32" t="s">
        <v>104</v>
      </c>
      <c r="F998" s="32" t="s">
        <v>505</v>
      </c>
      <c r="G998" s="33">
        <v>1700</v>
      </c>
      <c r="H998" s="33">
        <v>1051.27</v>
      </c>
      <c r="I998" s="10">
        <f t="shared" si="15"/>
        <v>0.61839411764705876</v>
      </c>
    </row>
    <row r="999" spans="1:9" ht="33.9" customHeight="1" x14ac:dyDescent="0.3">
      <c r="A999" s="32" t="s">
        <v>59</v>
      </c>
      <c r="B999" s="32" t="s">
        <v>59</v>
      </c>
      <c r="C999" s="32" t="s">
        <v>59</v>
      </c>
      <c r="D999" s="32" t="s">
        <v>483</v>
      </c>
      <c r="E999" s="32" t="s">
        <v>104</v>
      </c>
      <c r="F999" s="32" t="s">
        <v>484</v>
      </c>
      <c r="G999" s="33">
        <v>7896</v>
      </c>
      <c r="H999" s="33">
        <v>6001</v>
      </c>
      <c r="I999" s="10">
        <f t="shared" si="15"/>
        <v>0.7600050658561297</v>
      </c>
    </row>
    <row r="1000" spans="1:9" ht="33.9" customHeight="1" x14ac:dyDescent="0.3">
      <c r="A1000" s="32" t="s">
        <v>59</v>
      </c>
      <c r="B1000" s="32" t="s">
        <v>59</v>
      </c>
      <c r="C1000" s="32" t="s">
        <v>59</v>
      </c>
      <c r="D1000" s="32" t="s">
        <v>518</v>
      </c>
      <c r="E1000" s="32" t="s">
        <v>104</v>
      </c>
      <c r="F1000" s="32" t="s">
        <v>519</v>
      </c>
      <c r="G1000" s="33">
        <v>221</v>
      </c>
      <c r="H1000" s="33">
        <v>62.46</v>
      </c>
      <c r="I1000" s="10">
        <f t="shared" si="15"/>
        <v>0.28262443438914026</v>
      </c>
    </row>
    <row r="1001" spans="1:9" ht="49.95" customHeight="1" x14ac:dyDescent="0.3">
      <c r="A1001" s="32"/>
      <c r="B1001" s="32"/>
      <c r="C1001" s="32" t="s">
        <v>552</v>
      </c>
      <c r="D1001" s="32"/>
      <c r="E1001" s="32"/>
      <c r="F1001" s="32" t="s">
        <v>553</v>
      </c>
      <c r="G1001" s="33">
        <v>1853</v>
      </c>
      <c r="H1001" s="33">
        <v>1354.69</v>
      </c>
      <c r="I1001" s="10">
        <f t="shared" si="15"/>
        <v>0.73107933081489485</v>
      </c>
    </row>
    <row r="1002" spans="1:9" ht="17.7" customHeight="1" x14ac:dyDescent="0.3">
      <c r="A1002" s="32" t="s">
        <v>59</v>
      </c>
      <c r="B1002" s="32" t="s">
        <v>59</v>
      </c>
      <c r="C1002" s="32" t="s">
        <v>59</v>
      </c>
      <c r="D1002" s="32" t="s">
        <v>578</v>
      </c>
      <c r="E1002" s="32" t="s">
        <v>112</v>
      </c>
      <c r="F1002" s="32" t="s">
        <v>579</v>
      </c>
      <c r="G1002" s="33">
        <v>120</v>
      </c>
      <c r="H1002" s="33">
        <v>99.15</v>
      </c>
      <c r="I1002" s="10">
        <f t="shared" si="15"/>
        <v>0.82625000000000004</v>
      </c>
    </row>
    <row r="1003" spans="1:9" ht="17.7" customHeight="1" x14ac:dyDescent="0.3">
      <c r="A1003" s="32" t="s">
        <v>59</v>
      </c>
      <c r="B1003" s="32" t="s">
        <v>59</v>
      </c>
      <c r="C1003" s="32" t="s">
        <v>59</v>
      </c>
      <c r="D1003" s="32" t="s">
        <v>504</v>
      </c>
      <c r="E1003" s="32" t="s">
        <v>112</v>
      </c>
      <c r="F1003" s="32" t="s">
        <v>505</v>
      </c>
      <c r="G1003" s="33">
        <v>300</v>
      </c>
      <c r="H1003" s="33">
        <v>185.52</v>
      </c>
      <c r="I1003" s="10">
        <f t="shared" si="15"/>
        <v>0.61840000000000006</v>
      </c>
    </row>
    <row r="1004" spans="1:9" ht="33.9" customHeight="1" x14ac:dyDescent="0.3">
      <c r="A1004" s="32" t="s">
        <v>59</v>
      </c>
      <c r="B1004" s="32" t="s">
        <v>59</v>
      </c>
      <c r="C1004" s="32" t="s">
        <v>59</v>
      </c>
      <c r="D1004" s="32" t="s">
        <v>483</v>
      </c>
      <c r="E1004" s="32" t="s">
        <v>112</v>
      </c>
      <c r="F1004" s="32" t="s">
        <v>484</v>
      </c>
      <c r="G1004" s="33">
        <v>1394</v>
      </c>
      <c r="H1004" s="33">
        <v>1059</v>
      </c>
      <c r="I1004" s="10">
        <f t="shared" si="15"/>
        <v>0.75968436154949781</v>
      </c>
    </row>
    <row r="1005" spans="1:9" ht="33.9" customHeight="1" x14ac:dyDescent="0.3">
      <c r="A1005" s="32" t="s">
        <v>59</v>
      </c>
      <c r="B1005" s="32" t="s">
        <v>59</v>
      </c>
      <c r="C1005" s="32" t="s">
        <v>59</v>
      </c>
      <c r="D1005" s="32" t="s">
        <v>518</v>
      </c>
      <c r="E1005" s="32" t="s">
        <v>112</v>
      </c>
      <c r="F1005" s="32" t="s">
        <v>519</v>
      </c>
      <c r="G1005" s="33">
        <v>39</v>
      </c>
      <c r="H1005" s="33">
        <v>11.02</v>
      </c>
      <c r="I1005" s="10">
        <f t="shared" si="15"/>
        <v>0.28256410256410253</v>
      </c>
    </row>
    <row r="1006" spans="1:9" ht="49.95" customHeight="1" x14ac:dyDescent="0.3">
      <c r="A1006" s="32"/>
      <c r="B1006" s="32"/>
      <c r="C1006" s="32" t="s">
        <v>638</v>
      </c>
      <c r="D1006" s="32"/>
      <c r="E1006" s="32"/>
      <c r="F1006" s="32" t="s">
        <v>639</v>
      </c>
      <c r="G1006" s="33">
        <v>3953</v>
      </c>
      <c r="H1006" s="33">
        <v>2465</v>
      </c>
      <c r="I1006" s="10">
        <f t="shared" si="15"/>
        <v>0.62357703010371868</v>
      </c>
    </row>
    <row r="1007" spans="1:9" ht="17.7" customHeight="1" x14ac:dyDescent="0.3">
      <c r="A1007" s="32" t="s">
        <v>59</v>
      </c>
      <c r="B1007" s="32" t="s">
        <v>59</v>
      </c>
      <c r="C1007" s="32" t="s">
        <v>59</v>
      </c>
      <c r="D1007" s="32" t="s">
        <v>538</v>
      </c>
      <c r="E1007" s="32" t="s">
        <v>104</v>
      </c>
      <c r="F1007" s="32" t="s">
        <v>539</v>
      </c>
      <c r="G1007" s="33">
        <v>850</v>
      </c>
      <c r="H1007" s="33">
        <v>0</v>
      </c>
      <c r="I1007" s="10">
        <f t="shared" si="15"/>
        <v>0</v>
      </c>
    </row>
    <row r="1008" spans="1:9" ht="33.9" customHeight="1" x14ac:dyDescent="0.3">
      <c r="A1008" s="32" t="s">
        <v>59</v>
      </c>
      <c r="B1008" s="32" t="s">
        <v>59</v>
      </c>
      <c r="C1008" s="32" t="s">
        <v>59</v>
      </c>
      <c r="D1008" s="32" t="s">
        <v>540</v>
      </c>
      <c r="E1008" s="32" t="s">
        <v>104</v>
      </c>
      <c r="F1008" s="32" t="s">
        <v>541</v>
      </c>
      <c r="G1008" s="33">
        <v>128</v>
      </c>
      <c r="H1008" s="33">
        <v>0</v>
      </c>
      <c r="I1008" s="10">
        <f t="shared" si="15"/>
        <v>0</v>
      </c>
    </row>
    <row r="1009" spans="1:9" ht="33.9" customHeight="1" x14ac:dyDescent="0.3">
      <c r="A1009" s="32" t="s">
        <v>59</v>
      </c>
      <c r="B1009" s="32" t="s">
        <v>59</v>
      </c>
      <c r="C1009" s="32" t="s">
        <v>59</v>
      </c>
      <c r="D1009" s="32" t="s">
        <v>499</v>
      </c>
      <c r="E1009" s="32" t="s">
        <v>104</v>
      </c>
      <c r="F1009" s="32" t="s">
        <v>500</v>
      </c>
      <c r="G1009" s="33">
        <v>2975</v>
      </c>
      <c r="H1009" s="33">
        <v>2465</v>
      </c>
      <c r="I1009" s="10">
        <f t="shared" si="15"/>
        <v>0.82857142857142863</v>
      </c>
    </row>
    <row r="1010" spans="1:9" ht="49.95" customHeight="1" x14ac:dyDescent="0.3">
      <c r="A1010" s="32"/>
      <c r="B1010" s="32"/>
      <c r="C1010" s="32" t="s">
        <v>640</v>
      </c>
      <c r="D1010" s="32"/>
      <c r="E1010" s="32"/>
      <c r="F1010" s="32" t="s">
        <v>641</v>
      </c>
      <c r="G1010" s="33">
        <v>697</v>
      </c>
      <c r="H1010" s="33">
        <v>435</v>
      </c>
      <c r="I1010" s="10">
        <f t="shared" si="15"/>
        <v>0.62410329985652802</v>
      </c>
    </row>
    <row r="1011" spans="1:9" ht="17.7" customHeight="1" x14ac:dyDescent="0.3">
      <c r="A1011" s="32" t="s">
        <v>59</v>
      </c>
      <c r="B1011" s="32" t="s">
        <v>59</v>
      </c>
      <c r="C1011" s="32" t="s">
        <v>59</v>
      </c>
      <c r="D1011" s="32" t="s">
        <v>538</v>
      </c>
      <c r="E1011" s="32" t="s">
        <v>112</v>
      </c>
      <c r="F1011" s="32" t="s">
        <v>539</v>
      </c>
      <c r="G1011" s="33">
        <v>150</v>
      </c>
      <c r="H1011" s="33">
        <v>0</v>
      </c>
      <c r="I1011" s="10">
        <f t="shared" si="15"/>
        <v>0</v>
      </c>
    </row>
    <row r="1012" spans="1:9" ht="33.9" customHeight="1" x14ac:dyDescent="0.3">
      <c r="A1012" s="32" t="s">
        <v>59</v>
      </c>
      <c r="B1012" s="32" t="s">
        <v>59</v>
      </c>
      <c r="C1012" s="32" t="s">
        <v>59</v>
      </c>
      <c r="D1012" s="32" t="s">
        <v>540</v>
      </c>
      <c r="E1012" s="32" t="s">
        <v>112</v>
      </c>
      <c r="F1012" s="32" t="s">
        <v>541</v>
      </c>
      <c r="G1012" s="33">
        <v>22</v>
      </c>
      <c r="H1012" s="33">
        <v>0</v>
      </c>
      <c r="I1012" s="10">
        <f t="shared" si="15"/>
        <v>0</v>
      </c>
    </row>
    <row r="1013" spans="1:9" ht="33.9" customHeight="1" x14ac:dyDescent="0.3">
      <c r="A1013" s="32" t="s">
        <v>59</v>
      </c>
      <c r="B1013" s="32" t="s">
        <v>59</v>
      </c>
      <c r="C1013" s="32" t="s">
        <v>59</v>
      </c>
      <c r="D1013" s="32" t="s">
        <v>499</v>
      </c>
      <c r="E1013" s="32" t="s">
        <v>112</v>
      </c>
      <c r="F1013" s="32" t="s">
        <v>500</v>
      </c>
      <c r="G1013" s="33">
        <v>525</v>
      </c>
      <c r="H1013" s="33">
        <v>435</v>
      </c>
      <c r="I1013" s="10">
        <f t="shared" si="15"/>
        <v>0.82857142857142863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I7" sqref="I7"/>
    </sheetView>
  </sheetViews>
  <sheetFormatPr defaultRowHeight="14.4" x14ac:dyDescent="0.3"/>
  <cols>
    <col min="1" max="1" width="7.109375" customWidth="1"/>
    <col min="2" max="2" width="42.88671875" customWidth="1"/>
    <col min="3" max="3" width="14.33203125" customWidth="1"/>
    <col min="4" max="4" width="6.33203125" customWidth="1"/>
    <col min="5" max="5" width="4.88671875" customWidth="1"/>
    <col min="6" max="11" width="14.33203125" customWidth="1"/>
  </cols>
  <sheetData>
    <row r="1" spans="1:11" x14ac:dyDescent="0.3">
      <c r="K1" s="38" t="s">
        <v>739</v>
      </c>
    </row>
    <row r="2" spans="1:11" ht="23.4" customHeight="1" x14ac:dyDescent="0.3">
      <c r="C2" s="39" t="s">
        <v>740</v>
      </c>
    </row>
    <row r="3" spans="1:11" ht="21.6" x14ac:dyDescent="0.3">
      <c r="A3" s="1" t="s">
        <v>0</v>
      </c>
      <c r="B3" s="1" t="s">
        <v>680</v>
      </c>
      <c r="C3" s="1" t="s">
        <v>681</v>
      </c>
      <c r="D3" s="1" t="s">
        <v>682</v>
      </c>
      <c r="E3" s="1" t="s">
        <v>683</v>
      </c>
      <c r="F3" s="1" t="s">
        <v>684</v>
      </c>
      <c r="G3" s="1" t="s">
        <v>685</v>
      </c>
      <c r="H3" s="1" t="s">
        <v>686</v>
      </c>
      <c r="I3" s="1" t="s">
        <v>243</v>
      </c>
      <c r="J3" s="1" t="s">
        <v>687</v>
      </c>
      <c r="K3" s="1" t="s">
        <v>688</v>
      </c>
    </row>
    <row r="4" spans="1:11" ht="17.7" customHeight="1" x14ac:dyDescent="0.3">
      <c r="A4" s="2" t="s">
        <v>24</v>
      </c>
      <c r="B4" s="3" t="s">
        <v>689</v>
      </c>
      <c r="C4" s="3"/>
      <c r="D4" s="34"/>
      <c r="E4" s="34"/>
      <c r="F4" s="30">
        <v>66073808</v>
      </c>
      <c r="G4" s="30">
        <v>27727290</v>
      </c>
      <c r="H4" s="30">
        <v>28362658</v>
      </c>
      <c r="I4" s="4">
        <f>I5+I6</f>
        <v>25375821.059999999</v>
      </c>
      <c r="J4" s="5">
        <f t="shared" ref="J4:J33" si="0">IF($H4=0,0,$I4/$H4)</f>
        <v>0.89469121899647064</v>
      </c>
      <c r="K4" s="30">
        <v>52614644</v>
      </c>
    </row>
    <row r="5" spans="1:11" ht="17.7" customHeight="1" x14ac:dyDescent="0.3">
      <c r="A5" s="2" t="s">
        <v>690</v>
      </c>
      <c r="B5" s="3" t="s">
        <v>691</v>
      </c>
      <c r="C5" s="3"/>
      <c r="D5" s="34"/>
      <c r="E5" s="34"/>
      <c r="F5" s="30">
        <v>20001630</v>
      </c>
      <c r="G5" s="30">
        <v>3809648</v>
      </c>
      <c r="H5" s="30">
        <v>4068705</v>
      </c>
      <c r="I5" s="4">
        <f>I8</f>
        <v>2301335.0199999996</v>
      </c>
      <c r="J5" s="5">
        <f t="shared" si="0"/>
        <v>0.5656185493910223</v>
      </c>
      <c r="K5" s="30">
        <v>9808755</v>
      </c>
    </row>
    <row r="6" spans="1:11" ht="17.7" customHeight="1" x14ac:dyDescent="0.3">
      <c r="A6" s="2" t="s">
        <v>692</v>
      </c>
      <c r="B6" s="3" t="s">
        <v>693</v>
      </c>
      <c r="C6" s="3"/>
      <c r="D6" s="34"/>
      <c r="E6" s="34"/>
      <c r="F6" s="30">
        <v>46072178</v>
      </c>
      <c r="G6" s="30">
        <v>23917642</v>
      </c>
      <c r="H6" s="30">
        <v>24293953</v>
      </c>
      <c r="I6" s="4">
        <f>I15+I26</f>
        <v>23074486.039999999</v>
      </c>
      <c r="J6" s="5">
        <f t="shared" si="0"/>
        <v>0.94980368324578546</v>
      </c>
      <c r="K6" s="30">
        <v>42805889</v>
      </c>
    </row>
    <row r="7" spans="1:11" ht="82.05" customHeight="1" x14ac:dyDescent="0.3">
      <c r="A7" s="2" t="s">
        <v>26</v>
      </c>
      <c r="B7" s="3" t="s">
        <v>694</v>
      </c>
      <c r="C7" s="3"/>
      <c r="D7" s="34"/>
      <c r="E7" s="34"/>
      <c r="F7" s="30">
        <v>56116854</v>
      </c>
      <c r="G7" s="30">
        <v>23326204</v>
      </c>
      <c r="H7" s="30">
        <v>25225135</v>
      </c>
      <c r="I7" s="4">
        <f>I8+I15</f>
        <v>22751000.229999997</v>
      </c>
      <c r="J7" s="5">
        <f t="shared" si="0"/>
        <v>0.90191787794198119</v>
      </c>
      <c r="K7" s="30">
        <v>42657690</v>
      </c>
    </row>
    <row r="8" spans="1:11" ht="17.7" customHeight="1" x14ac:dyDescent="0.3">
      <c r="A8" s="2" t="s">
        <v>28</v>
      </c>
      <c r="B8" s="3" t="s">
        <v>691</v>
      </c>
      <c r="C8" s="3"/>
      <c r="D8" s="34"/>
      <c r="E8" s="34"/>
      <c r="F8" s="30">
        <v>20001630</v>
      </c>
      <c r="G8" s="30">
        <v>3809648</v>
      </c>
      <c r="H8" s="30">
        <v>4068705</v>
      </c>
      <c r="I8" s="4">
        <f>I9+I10+I11+I12+I13+I14</f>
        <v>2301335.0199999996</v>
      </c>
      <c r="J8" s="5">
        <f t="shared" si="0"/>
        <v>0.5656185493910223</v>
      </c>
      <c r="K8" s="30">
        <v>9808755</v>
      </c>
    </row>
    <row r="9" spans="1:11" ht="49.95" customHeight="1" x14ac:dyDescent="0.3">
      <c r="A9" s="6" t="s">
        <v>695</v>
      </c>
      <c r="B9" s="7" t="s">
        <v>696</v>
      </c>
      <c r="C9" s="32" t="s">
        <v>697</v>
      </c>
      <c r="D9" s="35">
        <v>2017</v>
      </c>
      <c r="E9" s="35">
        <v>2022</v>
      </c>
      <c r="F9" s="33">
        <v>17860038</v>
      </c>
      <c r="G9" s="33">
        <v>3176752</v>
      </c>
      <c r="H9" s="33">
        <v>3176752</v>
      </c>
      <c r="I9" s="8">
        <v>1834539.15</v>
      </c>
      <c r="J9" s="10">
        <f t="shared" si="0"/>
        <v>0.57748894153525354</v>
      </c>
      <c r="K9" s="33">
        <v>7717930</v>
      </c>
    </row>
    <row r="10" spans="1:11" ht="49.95" customHeight="1" x14ac:dyDescent="0.3">
      <c r="A10" s="6" t="s">
        <v>698</v>
      </c>
      <c r="B10" s="7" t="s">
        <v>699</v>
      </c>
      <c r="C10" s="32" t="s">
        <v>697</v>
      </c>
      <c r="D10" s="35">
        <v>2018</v>
      </c>
      <c r="E10" s="35">
        <v>2021</v>
      </c>
      <c r="F10" s="33">
        <v>667640</v>
      </c>
      <c r="G10" s="33">
        <v>467348</v>
      </c>
      <c r="H10" s="33">
        <v>385950</v>
      </c>
      <c r="I10" s="8">
        <v>52142.13</v>
      </c>
      <c r="J10" s="10">
        <f t="shared" si="0"/>
        <v>0.13510073843762144</v>
      </c>
      <c r="K10" s="33">
        <v>667640</v>
      </c>
    </row>
    <row r="11" spans="1:11" ht="49.95" customHeight="1" x14ac:dyDescent="0.3">
      <c r="A11" s="6" t="s">
        <v>700</v>
      </c>
      <c r="B11" s="7" t="s">
        <v>701</v>
      </c>
      <c r="C11" s="32" t="s">
        <v>702</v>
      </c>
      <c r="D11" s="35">
        <v>2018</v>
      </c>
      <c r="E11" s="35">
        <v>2020</v>
      </c>
      <c r="F11" s="33">
        <v>270393</v>
      </c>
      <c r="G11" s="33">
        <v>165548</v>
      </c>
      <c r="H11" s="33">
        <v>163937</v>
      </c>
      <c r="I11" s="8">
        <v>130364.74</v>
      </c>
      <c r="J11" s="10">
        <f t="shared" si="0"/>
        <v>0.79521242916486212</v>
      </c>
      <c r="K11" s="33">
        <v>219626</v>
      </c>
    </row>
    <row r="12" spans="1:11" ht="49.95" customHeight="1" x14ac:dyDescent="0.3">
      <c r="A12" s="6" t="s">
        <v>703</v>
      </c>
      <c r="B12" s="7" t="s">
        <v>704</v>
      </c>
      <c r="C12" s="32" t="s">
        <v>705</v>
      </c>
      <c r="D12" s="35">
        <v>2019</v>
      </c>
      <c r="E12" s="35">
        <v>2020</v>
      </c>
      <c r="F12" s="33">
        <v>90859</v>
      </c>
      <c r="G12" s="33">
        <v>0</v>
      </c>
      <c r="H12" s="33">
        <v>88756</v>
      </c>
      <c r="I12" s="8">
        <v>88754.01</v>
      </c>
      <c r="J12" s="10">
        <f t="shared" si="0"/>
        <v>0.99997757898057593</v>
      </c>
      <c r="K12" s="33">
        <v>90859</v>
      </c>
    </row>
    <row r="13" spans="1:11" ht="49.95" customHeight="1" x14ac:dyDescent="0.3">
      <c r="A13" s="6" t="s">
        <v>706</v>
      </c>
      <c r="B13" s="7" t="s">
        <v>707</v>
      </c>
      <c r="C13" s="32" t="s">
        <v>708</v>
      </c>
      <c r="D13" s="35">
        <v>2019</v>
      </c>
      <c r="E13" s="35">
        <v>2020</v>
      </c>
      <c r="F13" s="33">
        <v>910000</v>
      </c>
      <c r="G13" s="33">
        <v>0</v>
      </c>
      <c r="H13" s="33">
        <v>221151</v>
      </c>
      <c r="I13" s="8">
        <v>195534.99</v>
      </c>
      <c r="J13" s="10">
        <f t="shared" si="0"/>
        <v>0.88416959453043387</v>
      </c>
      <c r="K13" s="33">
        <v>910000</v>
      </c>
    </row>
    <row r="14" spans="1:11" ht="49.95" customHeight="1" x14ac:dyDescent="0.3">
      <c r="A14" s="6" t="s">
        <v>709</v>
      </c>
      <c r="B14" s="7" t="s">
        <v>710</v>
      </c>
      <c r="C14" s="32" t="s">
        <v>697</v>
      </c>
      <c r="D14" s="35">
        <v>2016</v>
      </c>
      <c r="E14" s="35">
        <v>2020</v>
      </c>
      <c r="F14" s="33">
        <v>202700</v>
      </c>
      <c r="G14" s="33">
        <v>0</v>
      </c>
      <c r="H14" s="33">
        <v>32159</v>
      </c>
      <c r="I14" s="8">
        <v>0</v>
      </c>
      <c r="J14" s="10">
        <f t="shared" si="0"/>
        <v>0</v>
      </c>
      <c r="K14" s="33">
        <v>202700</v>
      </c>
    </row>
    <row r="15" spans="1:11" ht="17.7" customHeight="1" x14ac:dyDescent="0.3">
      <c r="A15" s="2" t="s">
        <v>30</v>
      </c>
      <c r="B15" s="3" t="s">
        <v>693</v>
      </c>
      <c r="C15" s="3"/>
      <c r="D15" s="34"/>
      <c r="E15" s="34"/>
      <c r="F15" s="30">
        <v>36115224</v>
      </c>
      <c r="G15" s="30">
        <v>19516556</v>
      </c>
      <c r="H15" s="30">
        <v>21156430</v>
      </c>
      <c r="I15" s="4">
        <f>I16+I17+I18+I19</f>
        <v>20449665.209999997</v>
      </c>
      <c r="J15" s="5">
        <f t="shared" si="0"/>
        <v>0.96659338130298911</v>
      </c>
      <c r="K15" s="30">
        <v>32848935</v>
      </c>
    </row>
    <row r="16" spans="1:11" ht="49.95" customHeight="1" x14ac:dyDescent="0.3">
      <c r="A16" s="6" t="s">
        <v>711</v>
      </c>
      <c r="B16" s="7" t="s">
        <v>710</v>
      </c>
      <c r="C16" s="32" t="s">
        <v>697</v>
      </c>
      <c r="D16" s="35">
        <v>2016</v>
      </c>
      <c r="E16" s="35">
        <v>2020</v>
      </c>
      <c r="F16" s="33">
        <v>17535650</v>
      </c>
      <c r="G16" s="33">
        <v>15243600</v>
      </c>
      <c r="H16" s="33">
        <v>16756372</v>
      </c>
      <c r="I16" s="8">
        <v>16756372</v>
      </c>
      <c r="J16" s="10">
        <f t="shared" si="0"/>
        <v>1</v>
      </c>
      <c r="K16" s="33">
        <v>16756372</v>
      </c>
    </row>
    <row r="17" spans="1:11" ht="49.95" customHeight="1" x14ac:dyDescent="0.3">
      <c r="A17" s="6" t="s">
        <v>712</v>
      </c>
      <c r="B17" s="7" t="s">
        <v>699</v>
      </c>
      <c r="C17" s="32" t="s">
        <v>697</v>
      </c>
      <c r="D17" s="35">
        <v>2018</v>
      </c>
      <c r="E17" s="35">
        <v>2021</v>
      </c>
      <c r="F17" s="33">
        <v>4485960</v>
      </c>
      <c r="G17" s="33">
        <v>1460011</v>
      </c>
      <c r="H17" s="33">
        <v>1985624</v>
      </c>
      <c r="I17" s="8">
        <v>1672422.31</v>
      </c>
      <c r="J17" s="10">
        <f t="shared" si="0"/>
        <v>0.84226535839615158</v>
      </c>
      <c r="K17" s="33">
        <v>4485960</v>
      </c>
    </row>
    <row r="18" spans="1:11" ht="49.95" customHeight="1" x14ac:dyDescent="0.3">
      <c r="A18" s="6" t="s">
        <v>713</v>
      </c>
      <c r="B18" s="7" t="s">
        <v>714</v>
      </c>
      <c r="C18" s="32" t="s">
        <v>697</v>
      </c>
      <c r="D18" s="35">
        <v>2017</v>
      </c>
      <c r="E18" s="35">
        <v>2020</v>
      </c>
      <c r="F18" s="33">
        <v>7037740</v>
      </c>
      <c r="G18" s="33">
        <v>2414648</v>
      </c>
      <c r="H18" s="33">
        <v>2047999</v>
      </c>
      <c r="I18" s="8">
        <v>1654436.67</v>
      </c>
      <c r="J18" s="10">
        <f t="shared" si="0"/>
        <v>0.80783079972207017</v>
      </c>
      <c r="K18" s="33">
        <v>4528340</v>
      </c>
    </row>
    <row r="19" spans="1:11" ht="49.95" customHeight="1" x14ac:dyDescent="0.3">
      <c r="A19" s="6" t="s">
        <v>715</v>
      </c>
      <c r="B19" s="7" t="s">
        <v>716</v>
      </c>
      <c r="C19" s="32" t="s">
        <v>697</v>
      </c>
      <c r="D19" s="35">
        <v>2016</v>
      </c>
      <c r="E19" s="35">
        <v>2020</v>
      </c>
      <c r="F19" s="33">
        <v>607024</v>
      </c>
      <c r="G19" s="33">
        <v>366434</v>
      </c>
      <c r="H19" s="33">
        <v>366435</v>
      </c>
      <c r="I19" s="8">
        <v>366434.23</v>
      </c>
      <c r="J19" s="10">
        <f t="shared" si="0"/>
        <v>0.9999978986723429</v>
      </c>
      <c r="K19" s="33">
        <v>597550</v>
      </c>
    </row>
    <row r="20" spans="1:11" ht="49.95" customHeight="1" x14ac:dyDescent="0.3">
      <c r="A20" s="6" t="s">
        <v>717</v>
      </c>
      <c r="B20" s="7" t="s">
        <v>718</v>
      </c>
      <c r="C20" s="32" t="s">
        <v>697</v>
      </c>
      <c r="D20" s="35">
        <v>2018</v>
      </c>
      <c r="E20" s="35">
        <v>2019</v>
      </c>
      <c r="F20" s="33">
        <v>0</v>
      </c>
      <c r="G20" s="33">
        <v>31863</v>
      </c>
      <c r="H20" s="33">
        <v>0</v>
      </c>
      <c r="I20" s="8">
        <v>0</v>
      </c>
      <c r="J20" s="10">
        <f t="shared" si="0"/>
        <v>0</v>
      </c>
      <c r="K20" s="33">
        <v>31863</v>
      </c>
    </row>
    <row r="21" spans="1:11" ht="49.95" customHeight="1" x14ac:dyDescent="0.3">
      <c r="A21" s="6" t="s">
        <v>719</v>
      </c>
      <c r="B21" s="7" t="s">
        <v>720</v>
      </c>
      <c r="C21" s="32" t="s">
        <v>697</v>
      </c>
      <c r="D21" s="35">
        <v>2020</v>
      </c>
      <c r="E21" s="35">
        <v>2021</v>
      </c>
      <c r="F21" s="33">
        <v>5294785</v>
      </c>
      <c r="G21" s="33">
        <v>0</v>
      </c>
      <c r="H21" s="33">
        <v>0</v>
      </c>
      <c r="I21" s="8">
        <v>0</v>
      </c>
      <c r="J21" s="10">
        <f t="shared" si="0"/>
        <v>0</v>
      </c>
      <c r="K21" s="33">
        <v>5294785</v>
      </c>
    </row>
    <row r="22" spans="1:11" ht="49.95" customHeight="1" x14ac:dyDescent="0.3">
      <c r="A22" s="6" t="s">
        <v>721</v>
      </c>
      <c r="B22" s="7" t="s">
        <v>722</v>
      </c>
      <c r="C22" s="32" t="s">
        <v>697</v>
      </c>
      <c r="D22" s="35">
        <v>2020</v>
      </c>
      <c r="E22" s="35">
        <v>2022</v>
      </c>
      <c r="F22" s="33">
        <v>1154065</v>
      </c>
      <c r="G22" s="33">
        <v>0</v>
      </c>
      <c r="H22" s="33">
        <v>0</v>
      </c>
      <c r="I22" s="8">
        <v>0</v>
      </c>
      <c r="J22" s="10">
        <f t="shared" si="0"/>
        <v>0</v>
      </c>
      <c r="K22" s="33">
        <v>1154065</v>
      </c>
    </row>
    <row r="23" spans="1:11" ht="33.9" customHeight="1" x14ac:dyDescent="0.3">
      <c r="A23" s="2" t="s">
        <v>42</v>
      </c>
      <c r="B23" s="3" t="s">
        <v>723</v>
      </c>
      <c r="C23" s="3"/>
      <c r="D23" s="34"/>
      <c r="E23" s="34"/>
      <c r="F23" s="30">
        <v>0</v>
      </c>
      <c r="G23" s="30">
        <v>0</v>
      </c>
      <c r="H23" s="30">
        <v>0</v>
      </c>
      <c r="I23" s="4">
        <v>0</v>
      </c>
      <c r="J23" s="5">
        <f t="shared" si="0"/>
        <v>0</v>
      </c>
      <c r="K23" s="30">
        <v>0</v>
      </c>
    </row>
    <row r="24" spans="1:11" ht="17.7" customHeight="1" x14ac:dyDescent="0.3">
      <c r="A24" s="2" t="s">
        <v>44</v>
      </c>
      <c r="B24" s="3" t="s">
        <v>691</v>
      </c>
      <c r="C24" s="3"/>
      <c r="D24" s="34"/>
      <c r="E24" s="34"/>
      <c r="F24" s="30">
        <v>0</v>
      </c>
      <c r="G24" s="30">
        <v>0</v>
      </c>
      <c r="H24" s="30">
        <v>0</v>
      </c>
      <c r="I24" s="4">
        <v>0</v>
      </c>
      <c r="J24" s="5">
        <f t="shared" si="0"/>
        <v>0</v>
      </c>
      <c r="K24" s="30">
        <v>0</v>
      </c>
    </row>
    <row r="25" spans="1:11" ht="17.7" customHeight="1" x14ac:dyDescent="0.3">
      <c r="A25" s="2" t="s">
        <v>46</v>
      </c>
      <c r="B25" s="3" t="s">
        <v>693</v>
      </c>
      <c r="C25" s="3"/>
      <c r="D25" s="34"/>
      <c r="E25" s="34"/>
      <c r="F25" s="30">
        <v>0</v>
      </c>
      <c r="G25" s="30">
        <v>0</v>
      </c>
      <c r="H25" s="30">
        <v>0</v>
      </c>
      <c r="I25" s="4">
        <v>0</v>
      </c>
      <c r="J25" s="5">
        <f t="shared" si="0"/>
        <v>0</v>
      </c>
      <c r="K25" s="30">
        <v>0</v>
      </c>
    </row>
    <row r="26" spans="1:11" ht="33.9" customHeight="1" x14ac:dyDescent="0.3">
      <c r="A26" s="2" t="s">
        <v>724</v>
      </c>
      <c r="B26" s="3" t="s">
        <v>725</v>
      </c>
      <c r="C26" s="3"/>
      <c r="D26" s="34"/>
      <c r="E26" s="34"/>
      <c r="F26" s="30">
        <v>9956954</v>
      </c>
      <c r="G26" s="30">
        <v>4401086</v>
      </c>
      <c r="H26" s="30">
        <v>3137523</v>
      </c>
      <c r="I26" s="4">
        <f>I28</f>
        <v>2624820.83</v>
      </c>
      <c r="J26" s="5">
        <f t="shared" si="0"/>
        <v>0.83659014770569018</v>
      </c>
      <c r="K26" s="30">
        <v>9956954</v>
      </c>
    </row>
    <row r="27" spans="1:11" ht="17.7" customHeight="1" x14ac:dyDescent="0.3">
      <c r="A27" s="2" t="s">
        <v>726</v>
      </c>
      <c r="B27" s="3" t="s">
        <v>691</v>
      </c>
      <c r="C27" s="3"/>
      <c r="D27" s="34"/>
      <c r="E27" s="34"/>
      <c r="F27" s="30">
        <v>0</v>
      </c>
      <c r="G27" s="30">
        <v>0</v>
      </c>
      <c r="H27" s="30">
        <v>0</v>
      </c>
      <c r="I27" s="4">
        <v>0</v>
      </c>
      <c r="J27" s="5">
        <f t="shared" si="0"/>
        <v>0</v>
      </c>
      <c r="K27" s="30">
        <v>0</v>
      </c>
    </row>
    <row r="28" spans="1:11" ht="17.7" customHeight="1" x14ac:dyDescent="0.3">
      <c r="A28" s="2" t="s">
        <v>727</v>
      </c>
      <c r="B28" s="3" t="s">
        <v>693</v>
      </c>
      <c r="C28" s="3"/>
      <c r="D28" s="34"/>
      <c r="E28" s="34"/>
      <c r="F28" s="30">
        <v>9956954</v>
      </c>
      <c r="G28" s="30">
        <v>4401086</v>
      </c>
      <c r="H28" s="30">
        <v>3137523</v>
      </c>
      <c r="I28" s="4">
        <f>I29</f>
        <v>2624820.83</v>
      </c>
      <c r="J28" s="5">
        <f t="shared" si="0"/>
        <v>0.83659014770569018</v>
      </c>
      <c r="K28" s="30">
        <v>9956954</v>
      </c>
    </row>
    <row r="29" spans="1:11" ht="49.95" customHeight="1" x14ac:dyDescent="0.3">
      <c r="A29" s="6" t="s">
        <v>728</v>
      </c>
      <c r="B29" s="7" t="s">
        <v>729</v>
      </c>
      <c r="C29" s="32" t="s">
        <v>697</v>
      </c>
      <c r="D29" s="35">
        <v>2019</v>
      </c>
      <c r="E29" s="35">
        <v>2020</v>
      </c>
      <c r="F29" s="33">
        <v>5426954</v>
      </c>
      <c r="G29" s="33">
        <v>4401086</v>
      </c>
      <c r="H29" s="33">
        <v>3137523</v>
      </c>
      <c r="I29" s="8">
        <v>2624820.83</v>
      </c>
      <c r="J29" s="10">
        <f t="shared" si="0"/>
        <v>0.83659014770569018</v>
      </c>
      <c r="K29" s="33">
        <v>5426954</v>
      </c>
    </row>
    <row r="30" spans="1:11" ht="33.9" customHeight="1" x14ac:dyDescent="0.3">
      <c r="A30" s="6" t="s">
        <v>730</v>
      </c>
      <c r="B30" s="7" t="s">
        <v>731</v>
      </c>
      <c r="C30" s="32" t="s">
        <v>732</v>
      </c>
      <c r="D30" s="35">
        <v>2019</v>
      </c>
      <c r="E30" s="35">
        <v>2020</v>
      </c>
      <c r="F30" s="33">
        <v>200000</v>
      </c>
      <c r="G30" s="33">
        <v>0</v>
      </c>
      <c r="H30" s="33">
        <v>0</v>
      </c>
      <c r="I30" s="8">
        <v>0</v>
      </c>
      <c r="J30" s="10">
        <f t="shared" si="0"/>
        <v>0</v>
      </c>
      <c r="K30" s="33">
        <v>200000</v>
      </c>
    </row>
    <row r="31" spans="1:11" ht="49.95" customHeight="1" x14ac:dyDescent="0.3">
      <c r="A31" s="6" t="s">
        <v>733</v>
      </c>
      <c r="B31" s="7" t="s">
        <v>734</v>
      </c>
      <c r="C31" s="32" t="s">
        <v>732</v>
      </c>
      <c r="D31" s="35">
        <v>2019</v>
      </c>
      <c r="E31" s="35">
        <v>2020</v>
      </c>
      <c r="F31" s="33">
        <v>80000</v>
      </c>
      <c r="G31" s="33">
        <v>0</v>
      </c>
      <c r="H31" s="33">
        <v>0</v>
      </c>
      <c r="I31" s="8">
        <v>0</v>
      </c>
      <c r="J31" s="10">
        <f t="shared" si="0"/>
        <v>0</v>
      </c>
      <c r="K31" s="33">
        <v>80000</v>
      </c>
    </row>
    <row r="32" spans="1:11" ht="49.95" customHeight="1" x14ac:dyDescent="0.3">
      <c r="A32" s="6" t="s">
        <v>735</v>
      </c>
      <c r="B32" s="7" t="s">
        <v>736</v>
      </c>
      <c r="C32" s="32" t="s">
        <v>697</v>
      </c>
      <c r="D32" s="35">
        <v>2019</v>
      </c>
      <c r="E32" s="35">
        <v>2020</v>
      </c>
      <c r="F32" s="33">
        <v>50000</v>
      </c>
      <c r="G32" s="33">
        <v>0</v>
      </c>
      <c r="H32" s="33">
        <v>0</v>
      </c>
      <c r="I32" s="8">
        <v>0</v>
      </c>
      <c r="J32" s="10">
        <f t="shared" si="0"/>
        <v>0</v>
      </c>
      <c r="K32" s="33">
        <v>50000</v>
      </c>
    </row>
    <row r="33" spans="1:11" ht="66" customHeight="1" x14ac:dyDescent="0.3">
      <c r="A33" s="6" t="s">
        <v>737</v>
      </c>
      <c r="B33" s="7" t="s">
        <v>738</v>
      </c>
      <c r="C33" s="32" t="s">
        <v>732</v>
      </c>
      <c r="D33" s="35">
        <v>2023</v>
      </c>
      <c r="E33" s="35">
        <v>2025</v>
      </c>
      <c r="F33" s="33">
        <v>4200000</v>
      </c>
      <c r="G33" s="33">
        <v>0</v>
      </c>
      <c r="H33" s="33">
        <v>0</v>
      </c>
      <c r="I33" s="8">
        <v>0</v>
      </c>
      <c r="J33" s="10">
        <f t="shared" si="0"/>
        <v>0</v>
      </c>
      <c r="K33" s="33">
        <v>4200000</v>
      </c>
    </row>
    <row r="34" spans="1:11" ht="49.95" customHeight="1" x14ac:dyDescent="0.3"/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Wykonanie WPF</vt:lpstr>
      <vt:lpstr>Informacja roczna dochody</vt:lpstr>
      <vt:lpstr>Informacja roczna wydatki</vt:lpstr>
      <vt:lpstr>Przedsięwzięcia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Zbiorczy</dc:subject>
  <dc:creator>http://www.curulis.pl</dc:creator>
  <cp:keywords>wpf, curulis, wieloletnia prognoza finansowa, wpf asystent</cp:keywords>
  <cp:lastModifiedBy>Dorota Bartkowiak</cp:lastModifiedBy>
  <cp:lastPrinted>2020-03-10T10:50:05Z</cp:lastPrinted>
  <dcterms:created xsi:type="dcterms:W3CDTF">2020-03-10T10:50:19Z</dcterms:created>
  <dcterms:modified xsi:type="dcterms:W3CDTF">2020-03-10T10:51:23Z</dcterms:modified>
</cp:coreProperties>
</file>