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0"/>
  </bookViews>
  <sheets>
    <sheet name="kosztorys" sheetId="1" r:id="rId1"/>
  </sheets>
  <definedNames>
    <definedName name="Excel_BuiltIn_Print_Area_1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<sst xmlns="http://schemas.openxmlformats.org/spreadsheetml/2006/main" count="255" uniqueCount="163">
  <si>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</si>
  <si>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</si>
  <si>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</si>
  <si>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</si>
  <si>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</si>
  <si>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</si>
  <si>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</si>
  <si>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</si>
  <si>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</si>
  <si>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</si>
  <si>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</si>
  <si>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</si>
  <si>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</si>
  <si>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</si>
  <si>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</si>
  <si>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</si>
  <si>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</si>
  <si>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</si>
  <si>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</si>
  <si>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M.11.00.00.</t>
  </si>
  <si>
    <t>FUNDAMENTOWANIE</t>
  </si>
  <si>
    <t>M.11.01.01.</t>
  </si>
  <si>
    <t>Mechaniczne wykonanie wykopów w gruncie kat IV wraz z odwiezieniem urobku na składowisko Wykonawcy
1,2x((33,7x2,4)+(2,6x13,0x2,0)+(0,5x0,5x0,5+0,5x2,0x2,0)x(13,0+1,8)+(1,8+2,0)x(0,5x0,8x0,8+0,5x1,8x1,8)+(33,7x1,5)+(13,0x2,6x1,5)+(13,0+1,0)+(0,5x2,5x2,5+0,5x1,0x1,0)+(2,6+2,5)x(0,5x1,0x1,0x2))</t>
  </si>
  <si>
    <t>m3</t>
  </si>
  <si>
    <r>
      <t xml:space="preserve"> </t>
    </r>
    <r>
      <rPr>
        <sz val="10"/>
        <rFont val="Arial CE"/>
        <family val="2"/>
      </rPr>
      <t>- j.w. Lecz ręcznie
2x33,7x0,5</t>
    </r>
  </si>
  <si>
    <t>M.11.01.02.</t>
  </si>
  <si>
    <t>Zdjęcie warstwy humusu gr. 20 cm do wywiezienia na składowisko Wykonawcy</t>
  </si>
  <si>
    <t>M.11.01.04.</t>
  </si>
  <si>
    <t>Zasypanie wykopów z zagęszczeniem wskaźnik zagęszczenie 1,0 ziemia z dowozem z ukopu Wykonawcy</t>
  </si>
  <si>
    <t>M.11.01.07.</t>
  </si>
  <si>
    <t>Nasypy wraz z zagęszczeniem i formowanie stożków z ziemi z ukopu Wykonawcy - grunt przepuszczalny</t>
  </si>
  <si>
    <t>M.11.03.02.</t>
  </si>
  <si>
    <t>Wbicie ścianki szczelnej traconej wraz z wykonaniem rozporów, grodzice stalowe typu np. GU7-600 dł.6,0 m wraz z  wzajemnym połączeniem korpusu i grodzic (wbicie i docięcie grodzic) oraz zabezpieczenie antykorozyjne powierzchni stalowych
[2x(12,93+2,67)+2x(12,84+2,65)]x6,0</t>
  </si>
  <si>
    <t>m2</t>
  </si>
  <si>
    <t>Wykonanie umocnienia nasypu na dojeździe np.: za pomocą stalowej ścianki szczelnej traconej grodzice  typu np. GU7-600 dł.3,0 – 6,0 m</t>
  </si>
  <si>
    <t>M.12.00.00.</t>
  </si>
  <si>
    <t>ZBROJENIE</t>
  </si>
  <si>
    <t>M.12.01.02.</t>
  </si>
  <si>
    <t xml:space="preserve">Zbrojenie betonu stalą klasy A-IIIN stal typu Bst 500S  </t>
  </si>
  <si>
    <t>- wykonanie oraz montaż zbrojenia przyczółków lewobrzeżnego</t>
  </si>
  <si>
    <t>kg</t>
  </si>
  <si>
    <t>- wykonanie oraz montaż zbrojenia przyczółków prawobrzeżnego</t>
  </si>
  <si>
    <t>- wykonanie oraz montaż zbrojenia płyty pomostowej</t>
  </si>
  <si>
    <t>- wykonanie oraz montaż zbrojenia kap chodnikowych</t>
  </si>
  <si>
    <t>M.13.00.00.</t>
  </si>
  <si>
    <t>BETON</t>
  </si>
  <si>
    <t>M.13.01.01.</t>
  </si>
  <si>
    <t>Beton fundamentów klasy B-30 w deskowaniu
33,5x0,8+0,05x12,84+33,7x0,8+0,05x12,93</t>
  </si>
  <si>
    <t>Podwaliny pod płyty przejściowe na warstwie chudego betonu</t>
  </si>
  <si>
    <t>M.13.01.03.</t>
  </si>
  <si>
    <t>Beton podpór klasy B-30 w elementach o grubości &lt; 60 cm - skrzydła, ścianki żwirowe
(0,91+2,53)x0,32+8,07x0,24+0,24x10,56+2x(0,29x4,21)+0,5(7,15+8,0)</t>
  </si>
  <si>
    <t>M.13.01.04.</t>
  </si>
  <si>
    <t>Beton podpór klasy B-30 w elementach o grubości &gt; 60 cm - korpusy przyczółków 
((2,85x11,51+0,5x11,51x0,34)+(2,85x11,48+0,5x11,48x0,34))x1,3=90,3</t>
  </si>
  <si>
    <t>M.13.01.05.</t>
  </si>
  <si>
    <t>Beton ustroju nośnego klasy B-30 grubości &lt; 60 cm</t>
  </si>
  <si>
    <t>Beton kap chodnikowych</t>
  </si>
  <si>
    <t>M.13.02.02.</t>
  </si>
  <si>
    <t>Beton klasy &lt; B-30 bez deskowania  - beton wyrównawczy B-15</t>
  </si>
  <si>
    <t xml:space="preserve">- beton wyrównawczy pod fundament przyczółka </t>
  </si>
  <si>
    <t xml:space="preserve">- beton wyrównawczy pod płyty przejściowe </t>
  </si>
  <si>
    <t>- beton wyrównawczy pod kapy</t>
  </si>
  <si>
    <t>M.13.03.02.</t>
  </si>
  <si>
    <t>szt.</t>
  </si>
  <si>
    <t>M.13.03.03.</t>
  </si>
  <si>
    <t>Wykonanie i montaż płyt przejściowych l = 4,0 m;
Stal zbrojeniowa – 1838 kg, 
Beton B30 – 9,6 m3</t>
  </si>
  <si>
    <t>M.15.00.00.</t>
  </si>
  <si>
    <t>IZOLACJE</t>
  </si>
  <si>
    <t>M.15.01.03.</t>
  </si>
  <si>
    <t>Wykonanie izolacji powierzchni odziemnych poprzez dwukrotne posmarowanie materiałem bitumicznym
(0,3x(16,3+19,5)+0,6+0,5)+(33,5-15,0)+2x0,85+3,8X11,51+18,7+2x1,25+0,85x11,48+3,7x10,56+2x4,9+2x(9,2+6,3x0,5+0,24)</t>
  </si>
  <si>
    <t>M.15.02.01.</t>
  </si>
  <si>
    <t>Wykonanie izolacji poziomej o gr 0,5 cm z materiałów hydroizolacyjnych - termozgrzewalnych wraz z zagruntowaniem podłoża - ustrój nośny, płyty przejściowe
15,8x8,8+2x8,8x0,85+2x0,65x8,8+2x8,6x4,6</t>
  </si>
  <si>
    <t>M.15.06.01.</t>
  </si>
  <si>
    <t>Powierzchniowe zabezpieczenie betonu po oczyszczeniu powierzchni metodą strumieniowo ścierną - spód belek,odsłonięte części podpór (skrzydła, korpusy) 
13,65x15,2+2x0,35x(0,65+0,65)+4,05+4,5+2,65x11,51+0,5x11,51x0,34+2,35x11,48+0,5x11,48x0,34+2x7+2x0,65x4,2</t>
  </si>
  <si>
    <t>M.16.00.00.</t>
  </si>
  <si>
    <t>ODWODNIENIE</t>
  </si>
  <si>
    <t>M.16.01.03.</t>
  </si>
  <si>
    <t>Montaż sączków odwodnienia izolacji wraz z ułożeniem drenów podłużnych i poprzecznych</t>
  </si>
  <si>
    <t>M.17.00.00.</t>
  </si>
  <si>
    <t>ŁOŻYSKA</t>
  </si>
  <si>
    <t>M.17.01.01.</t>
  </si>
  <si>
    <t>Łożysko elastomerowe wielokierunkowo przesuwne, niekotwione, o wymiarach 150x200x28mm i nośności 300kN
2x18,0</t>
  </si>
  <si>
    <t>M.18.00.00.</t>
  </si>
  <si>
    <t>URZĄDZENIA DYLATACYJNE</t>
  </si>
  <si>
    <t>M.18.01.03.</t>
  </si>
  <si>
    <t>Szew bitumiczny
2x8,16=16,32</t>
  </si>
  <si>
    <t>mb</t>
  </si>
  <si>
    <t>Uszczelnienie styków gzymsów płyty pomostowej i gzymsów skrzydełek kitem trwale plastycznym np. SikaFlex 
2x(0,75+0,4)+2x(2,7+0,4)=8,5</t>
  </si>
  <si>
    <t>M.19.00.00.</t>
  </si>
  <si>
    <t>ELEMENTY ZABEZPIECZAJĄCE</t>
  </si>
  <si>
    <t>M.19.01.01</t>
  </si>
  <si>
    <t>Ułożenie krawężnika kamiennego 18x20 cm na moście na podlewce z polibetonu wraz z uszczelnieniem styku z płytą
2x15,8+18,7</t>
  </si>
  <si>
    <t>M.19.01.01a</t>
  </si>
  <si>
    <t>Ułożenie krawężnika betonowego 15x30 cm "stojące" na podsypce cementowo-piaskowej 1:4 i ławie betonowej z oporem, obniżenie krawężnika do 0 na 6 m długości
5x4,0=24,0</t>
  </si>
  <si>
    <t>Ułożenie krawężnika betonowego na podsypce cementowo-piaskowej 1:4 i ławie betonowej z oporem na dojazdach,
24,0+10,0+17,8+4,35+7,1</t>
  </si>
  <si>
    <t>Ułożenie krawężnika kamiennego na podsypce cementowo-piaskowej 1:4 i ławie betonowej z oporem na dojazdach</t>
  </si>
  <si>
    <t>M.19.01.02.</t>
  </si>
  <si>
    <t>Montaż barier ochronnych stalowych  o parametrach min. (H2; B; W3)
np.. KREMSBARRIER 1 RH2 firmy voestalpine
37,0+30,0=67,0</t>
  </si>
  <si>
    <t>Montaż barier ochronnych stalowych  o parametrach min. (H2; B; W5)
np.. KREMSBARRIER 1 RH2 K firmy voestalpine</t>
  </si>
  <si>
    <t>odcinki końcowe i początkowe barier stalowych proste i w łuku L= 4,0 m</t>
  </si>
  <si>
    <t>M.19.01.04a.</t>
  </si>
  <si>
    <t>Wykonanie i montaż balustrady stalowej wysokości 120 cm wg. KDM BAL1. wraz z zabezpieczeniem antykorozyjnym</t>
  </si>
  <si>
    <t>m</t>
  </si>
  <si>
    <t>M.20.00.00.</t>
  </si>
  <si>
    <t>INNE ROBOTY</t>
  </si>
  <si>
    <t>M.20.01.05.</t>
  </si>
  <si>
    <t xml:space="preserve">Umocnienia skarp humusowaniem z obsianiem trawą </t>
  </si>
  <si>
    <t>M.20.01.06.</t>
  </si>
  <si>
    <t>Umocnienia skarp i stożków przyczółków betonowymi płytami ażurowymi
3,14x3,0x(3,0x1,41)x0,5+(19,0+11,1)x1,41</t>
  </si>
  <si>
    <t>M.20.01.09.</t>
  </si>
  <si>
    <t>Ułożenie prefabrykowanych ścieków skarpowych wg KPED 01.11 i KPED 01.24. wraz z umocnieniem wylotu wg KPED 01.29.</t>
  </si>
  <si>
    <t>M.20.01.13.</t>
  </si>
  <si>
    <t>Nawierzchnie z żywic epoksydowo-poliuretanowych  gr 5 mm w obrębie chodnika na płycie pomostowej, kapach i skrzydłach
1,7x19,0+0,9x16,3+2x0,75x4,2+14,3+39,0</t>
  </si>
  <si>
    <t>M.20.01.13a</t>
  </si>
  <si>
    <t>Ułożenie nawierzchni z szarej kostki betonowej gr. 6 cm na podsypce cementowo-piaskowej 1:4 gr. 3 cm oraz na gruncie stabilizowanym cementem grubości 10 cm
15,3+19,2+2,0</t>
  </si>
  <si>
    <t>Obrzeża betonowe 6x30 wg. KPED 03.14
14,75+5,7+2,5+5,8+0,65</t>
  </si>
  <si>
    <t>M.20.01.14.</t>
  </si>
  <si>
    <t>Nawierzchnia warstwa ścieralna SMA11 gr. 4,0 cm na moście</t>
  </si>
  <si>
    <t>Nawierzchnia warstwa ścieralna SMA11 gr. 4,0 cm na dojazdach</t>
  </si>
  <si>
    <t>Nawierzchnia warstwa ścieralna SMA11 gr. 4,0 cm na zjazdach
17,1+107,2</t>
  </si>
  <si>
    <t>M.20.01.14b.</t>
  </si>
  <si>
    <t xml:space="preserve">Nawierzchnia warstwa wiążąca z AC16W gr. 6 cm na dojazdach </t>
  </si>
  <si>
    <t>Nawierzchnia warstwa wiążąca z AC16W gr. 6 cm na zjazdach 
17,3+108,9</t>
  </si>
  <si>
    <t>M.20.01.14c.</t>
  </si>
  <si>
    <t>Wykonanie podbudowy zasadniczej z AC22P do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</si>
  <si>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</si>
  <si>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</si>
  <si>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</si>
  <si>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</si>
  <si>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Wykonanie podbudowy pomocniczej z kruszywa łamanego 0/32 gr. 15cm na zjazdach
118,6+20,0=138,6</t>
  </si>
  <si>
    <t>M.20.01.16a.</t>
  </si>
  <si>
    <t>Umocnienie poboczy kruszywem łamanym stabilizowanym mechanicznie grubości 15 cm, szerokości 1,0 m wraz z zamuleniem, zagęszczeniem i profilowaniem
1,0x0,15x(144,0+126,5+74,0x2)</t>
  </si>
  <si>
    <t>Umocnienie poboczy na zjeździe kruszywem łamanym stabilizowanym mechanicznie grubości 15 cm, szerokości 0,75 m wraz z zamuleniem, zagęszczeniem i profilowaniem
0,75x0,15x2x20,3</t>
  </si>
  <si>
    <t>M.20.02.06.</t>
  </si>
  <si>
    <t>Umocnienie brzegów i dna cieku narzutem kamiennym na geowłókninie gr. 30 cm
14,5x12,65+(2,6+3,0)x1,2+4,0)x(2,5+2,6)</t>
  </si>
  <si>
    <t>M.20.02.07.</t>
  </si>
  <si>
    <t>Roboty rozbiórkowe</t>
  </si>
  <si>
    <t>Usunięcie karczków w obrębie mostu</t>
  </si>
  <si>
    <t>Rozebranie balustrady stalowej na moście 
18,5+19,5</t>
  </si>
  <si>
    <t>Rozebranie nawierzchni kamiennej na moście wraz z wybraniem zasypki
4,51x13,75=62,0</t>
  </si>
  <si>
    <t>Rozebranie konstrukcji betonowej i żelbetowej – belka podporęczowa, beton ochronny dźwigarów, płyta pomostowa
1,1x13,75+0,4x0,6x(3,6+1,85)</t>
  </si>
  <si>
    <t>Rozebranie nawierzchni drewnianej  chodnika
0,75x18,7</t>
  </si>
  <si>
    <t>Rozebranie stalowej konstrukcji wsporczej chodnika dla pieszych o szerokości 0,8 m
0,8x18,3</t>
  </si>
  <si>
    <t>Rozebranie dwuteowników obetonowanych prawdopodobnie IPE240
6x13,5</t>
  </si>
  <si>
    <t>Rozebranie ceglano-kamiennej konstrukcji – filary, przyczółki, skrzydła
(2x5,62x0,7x2,75+(5,0+3,3+5,15+2,25)x0,75x2,5)x1,1</t>
  </si>
  <si>
    <t>Rozebranie nawierzchni kamiennej na dojazdach w obrębie mostu wraz z wybraniem zasypki
2x6,0x~4,75=57,0</t>
  </si>
  <si>
    <t>Rozebranie podbudowy zasadniczej o grubości do 18 cm  w obrębie most
2x6,0x5,0=60,0</t>
  </si>
  <si>
    <t>M.20.02.08.</t>
  </si>
  <si>
    <t>Frezowanie warstwy ścieralnej  na dojazdach o grubości do 5 cm (nawierzchnia ułożona na kamiennej kostce brukowej)
~4,75x(164,60+114,0)</t>
  </si>
  <si>
    <t>M.20.02.14.</t>
  </si>
  <si>
    <t>Organizacja ruchu – opracowanie, zatwierdzenie, wprowadzenie  tymczasowej organizacji ruchu, utrzymanie oznakowania podczas robót i przywrócenie stałego oznakowania po zakończeniu robót</t>
  </si>
  <si>
    <t>rycz.</t>
  </si>
  <si>
    <t>M.20.02.15.</t>
  </si>
  <si>
    <t>Roboty pomiarowe i geodezyjne oraz montaż puntów wysokościowych</t>
  </si>
  <si>
    <t>M.20.03.01</t>
  </si>
  <si>
    <t>Wykonanie umocnienia nasypu na dojazdach (średnia wysokość 3,5m) np.. elementy prefabrykowane typu WiaWall wraz z wykonaniem fundamentu oraz montażem stalowych siatek kotwiących i geowłókniny wg zaleceń producenta
~3,5x(16,5+19,5)=126,0</t>
  </si>
  <si>
    <t>RAZEM  KOSZT  ROBÓT  MOSTOWYCH (netto):</t>
  </si>
  <si>
    <t>PODATEK Vat:</t>
  </si>
  <si>
    <t>RAZEM  KOSZT  ROBÓT  MOSTOWYCH (brutto):</t>
  </si>
  <si>
    <t xml:space="preserve">Odbudowa mostu na rzece Czarna Struga leżącego w ciągu drogi powiatowej nr 3452F ul. Wodnej, w km 1+070 w Nowej Soli
</t>
  </si>
  <si>
    <t>PN 09/2011/PZD</t>
  </si>
  <si>
    <t>FORMULARZ KOSZTORYSU OFERTOWEGO</t>
  </si>
  <si>
    <t xml:space="preserve">                                                                         </t>
  </si>
  <si>
    <r>
      <t xml:space="preserve">Montaż prefabrykatów żelbetonowych typu "Kujan" </t>
    </r>
    <r>
      <rPr>
        <sz val="10"/>
        <rFont val="Arial CE"/>
        <family val="2"/>
      </rPr>
      <t>dł. 15</t>
    </r>
    <r>
      <rPr>
        <sz val="10"/>
        <color indexed="13"/>
        <rFont val="Arial CE"/>
        <family val="2"/>
      </rPr>
      <t xml:space="preserve"> </t>
    </r>
    <r>
      <rPr>
        <sz val="10"/>
        <rFont val="Arial CE"/>
        <family val="2"/>
      </rPr>
      <t>m na klasę B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</si>
</sst>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.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54"/>
      <name val="Arial CE"/>
      <family val="2"/>
    </font>
    <font>
      <sz val="10"/>
      <color indexed="12"/>
      <name val="Arial CE"/>
      <family val="2"/>
    </font>
    <font>
      <sz val="10"/>
      <color indexed="8"/>
      <name val="Lucida Sans Unicode"/>
      <family val="2"/>
    </font>
    <font>
      <sz val="10"/>
      <color indexed="13"/>
      <name val="Arial CE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4" fontId="19" fillId="0" borderId="19" xfId="0" applyNumberFormat="1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0" fontId="19" fillId="0" borderId="25" xfId="0" applyFont="1" applyBorder="1" applyAlignment="1">
      <alignment vertical="top"/>
    </xf>
    <xf numFmtId="0" fontId="21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/>
    </xf>
    <xf numFmtId="4" fontId="19" fillId="0" borderId="25" xfId="0" applyNumberFormat="1" applyFont="1" applyBorder="1" applyAlignment="1">
      <alignment/>
    </xf>
    <xf numFmtId="4" fontId="19" fillId="0" borderId="26" xfId="0" applyNumberFormat="1" applyFont="1" applyBorder="1" applyAlignment="1">
      <alignment/>
    </xf>
    <xf numFmtId="0" fontId="22" fillId="0" borderId="24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vertical="top"/>
    </xf>
    <xf numFmtId="0" fontId="22" fillId="0" borderId="25" xfId="52" applyNumberFormat="1" applyFont="1" applyFill="1" applyBorder="1" applyAlignment="1" applyProtection="1">
      <alignment horizontal="center" vertical="top" wrapText="1"/>
      <protection/>
    </xf>
    <xf numFmtId="0" fontId="22" fillId="0" borderId="25" xfId="0" applyFont="1" applyFill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4" fontId="22" fillId="0" borderId="26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9" fillId="0" borderId="25" xfId="0" applyFont="1" applyFill="1" applyBorder="1" applyAlignment="1">
      <alignment vertical="top"/>
    </xf>
    <xf numFmtId="0" fontId="19" fillId="0" borderId="25" xfId="52" applyNumberFormat="1" applyFont="1" applyFill="1" applyBorder="1" applyAlignment="1" applyProtection="1">
      <alignment horizontal="left" vertical="top" wrapText="1"/>
      <protection/>
    </xf>
    <xf numFmtId="0" fontId="19" fillId="0" borderId="25" xfId="0" applyFont="1" applyFill="1" applyBorder="1" applyAlignment="1">
      <alignment horizontal="center"/>
    </xf>
    <xf numFmtId="4" fontId="19" fillId="0" borderId="25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0" fontId="24" fillId="0" borderId="25" xfId="0" applyFont="1" applyFill="1" applyBorder="1" applyAlignment="1">
      <alignment vertical="top"/>
    </xf>
    <xf numFmtId="0" fontId="25" fillId="0" borderId="25" xfId="52" applyNumberFormat="1" applyFont="1" applyFill="1" applyBorder="1" applyAlignment="1" applyProtection="1">
      <alignment horizontal="left" vertical="top" wrapText="1"/>
      <protection/>
    </xf>
    <xf numFmtId="0" fontId="19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25" xfId="52" applyNumberFormat="1" applyFont="1" applyFill="1" applyBorder="1" applyAlignment="1" applyProtection="1">
      <alignment vertical="top" wrapText="1"/>
      <protection/>
    </xf>
    <xf numFmtId="4" fontId="0" fillId="0" borderId="25" xfId="0" applyNumberFormat="1" applyFont="1" applyFill="1" applyBorder="1" applyAlignment="1">
      <alignment/>
    </xf>
    <xf numFmtId="0" fontId="22" fillId="0" borderId="24" xfId="0" applyFont="1" applyBorder="1" applyAlignment="1">
      <alignment horizontal="center" vertical="top"/>
    </xf>
    <xf numFmtId="4" fontId="24" fillId="0" borderId="25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2" fontId="19" fillId="0" borderId="25" xfId="0" applyNumberFormat="1" applyFont="1" applyFill="1" applyBorder="1" applyAlignment="1">
      <alignment/>
    </xf>
    <xf numFmtId="0" fontId="19" fillId="24" borderId="25" xfId="0" applyFont="1" applyFill="1" applyBorder="1" applyAlignment="1">
      <alignment vertical="top"/>
    </xf>
    <xf numFmtId="4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4" fillId="0" borderId="25" xfId="0" applyFont="1" applyBorder="1" applyAlignment="1">
      <alignment/>
    </xf>
    <xf numFmtId="2" fontId="19" fillId="0" borderId="25" xfId="0" applyNumberFormat="1" applyFont="1" applyBorder="1" applyAlignment="1">
      <alignment/>
    </xf>
    <xf numFmtId="4" fontId="19" fillId="0" borderId="25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4" fontId="24" fillId="0" borderId="25" xfId="0" applyNumberFormat="1" applyFont="1" applyFill="1" applyBorder="1" applyAlignment="1">
      <alignment horizontal="right"/>
    </xf>
    <xf numFmtId="0" fontId="24" fillId="0" borderId="25" xfId="0" applyFont="1" applyBorder="1" applyAlignment="1">
      <alignment vertical="top"/>
    </xf>
    <xf numFmtId="4" fontId="19" fillId="0" borderId="25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0" fontId="19" fillId="0" borderId="25" xfId="0" applyFont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2" fontId="0" fillId="0" borderId="25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4" fontId="27" fillId="0" borderId="30" xfId="0" applyNumberFormat="1" applyFont="1" applyFill="1" applyBorder="1" applyAlignment="1">
      <alignment/>
    </xf>
    <xf numFmtId="4" fontId="27" fillId="0" borderId="31" xfId="0" applyNumberFormat="1" applyFont="1" applyFill="1" applyBorder="1" applyAlignment="1">
      <alignment/>
    </xf>
    <xf numFmtId="4" fontId="21" fillId="0" borderId="3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7" fillId="0" borderId="34" xfId="0" applyFont="1" applyFill="1" applyBorder="1" applyAlignment="1">
      <alignment wrapText="1"/>
    </xf>
    <xf numFmtId="0" fontId="27" fillId="0" borderId="34" xfId="0" applyFont="1" applyFill="1" applyBorder="1" applyAlignment="1">
      <alignment/>
    </xf>
    <xf numFmtId="4" fontId="27" fillId="0" borderId="34" xfId="0" applyNumberFormat="1" applyFont="1" applyFill="1" applyBorder="1" applyAlignment="1">
      <alignment/>
    </xf>
    <xf numFmtId="4" fontId="27" fillId="0" borderId="35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0" fontId="19" fillId="0" borderId="37" xfId="0" applyNumberFormat="1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7" fillId="0" borderId="38" xfId="0" applyFont="1" applyFill="1" applyBorder="1" applyAlignment="1">
      <alignment wrapText="1"/>
    </xf>
    <xf numFmtId="0" fontId="27" fillId="0" borderId="38" xfId="0" applyFont="1" applyFill="1" applyBorder="1" applyAlignment="1">
      <alignment/>
    </xf>
    <xf numFmtId="4" fontId="27" fillId="0" borderId="38" xfId="0" applyNumberFormat="1" applyFont="1" applyFill="1" applyBorder="1" applyAlignment="1">
      <alignment/>
    </xf>
    <xf numFmtId="4" fontId="27" fillId="0" borderId="39" xfId="0" applyNumberFormat="1" applyFont="1" applyFill="1" applyBorder="1" applyAlignment="1">
      <alignment/>
    </xf>
    <xf numFmtId="4" fontId="21" fillId="0" borderId="4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showGridLines="0" showZeros="0" tabSelected="1" workbookViewId="0" topLeftCell="A22">
      <selection activeCell="M32" sqref="M32"/>
    </sheetView>
  </sheetViews>
  <sheetFormatPr defaultColWidth="9.00390625" defaultRowHeight="12.75"/>
  <cols>
    <col min="1" max="1" width="5.125" style="1" customWidth="1"/>
    <col min="2" max="2" width="11.2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7.375" style="3" customWidth="1"/>
    <col min="8" max="8" width="7.875" style="4" customWidth="1"/>
    <col min="9" max="9" width="11.75390625" style="4" customWidth="1"/>
    <col min="10" max="16384" width="7.875" style="4" customWidth="1"/>
  </cols>
  <sheetData>
    <row r="1" ht="12.75">
      <c r="G1" s="3" t="s">
        <v>159</v>
      </c>
    </row>
    <row r="3" spans="1:7" ht="20.25">
      <c r="A3" s="99" t="s">
        <v>160</v>
      </c>
      <c r="B3" s="99"/>
      <c r="C3" s="99"/>
      <c r="D3" s="99"/>
      <c r="E3" s="99"/>
      <c r="F3" s="99"/>
      <c r="G3" s="99"/>
    </row>
    <row r="4" spans="1:7" ht="60.75" customHeight="1">
      <c r="A4" s="100" t="s">
        <v>158</v>
      </c>
      <c r="B4" s="100"/>
      <c r="C4" s="100"/>
      <c r="D4" s="100"/>
      <c r="E4" s="100"/>
      <c r="F4" s="100"/>
      <c r="G4" s="100"/>
    </row>
    <row r="5" spans="1:7" ht="12.75">
      <c r="A5" s="5"/>
      <c r="B5" s="6"/>
      <c r="C5" s="7" t="s">
        <v>0</v>
      </c>
      <c r="D5" s="101" t="s">
        <v>1</v>
      </c>
      <c r="E5" s="101"/>
      <c r="F5" s="8" t="s">
        <v>2</v>
      </c>
      <c r="G5" s="9"/>
    </row>
    <row r="6" spans="1:7" ht="12.75">
      <c r="A6" s="10" t="s">
        <v>3</v>
      </c>
      <c r="B6" s="11" t="s">
        <v>4</v>
      </c>
      <c r="C6" s="12" t="s">
        <v>5</v>
      </c>
      <c r="D6" s="13"/>
      <c r="E6" s="14"/>
      <c r="F6" s="15" t="s">
        <v>6</v>
      </c>
      <c r="G6" s="16" t="s">
        <v>7</v>
      </c>
    </row>
    <row r="7" spans="1:7" ht="12.75">
      <c r="A7" s="17"/>
      <c r="B7" s="18"/>
      <c r="C7" s="19" t="s">
        <v>8</v>
      </c>
      <c r="D7" s="20" t="s">
        <v>9</v>
      </c>
      <c r="E7" s="21" t="s">
        <v>10</v>
      </c>
      <c r="F7" s="21" t="s">
        <v>11</v>
      </c>
      <c r="G7" s="22" t="s">
        <v>12</v>
      </c>
    </row>
    <row r="8" spans="1:7" ht="12.75">
      <c r="A8" s="23" t="s">
        <v>13</v>
      </c>
      <c r="B8" s="24">
        <v>2</v>
      </c>
      <c r="C8" s="25">
        <v>3</v>
      </c>
      <c r="D8" s="24">
        <v>4</v>
      </c>
      <c r="E8" s="26" t="s">
        <v>14</v>
      </c>
      <c r="F8" s="26" t="s">
        <v>15</v>
      </c>
      <c r="G8" s="27" t="s">
        <v>16</v>
      </c>
    </row>
    <row r="9" spans="1:7" ht="18">
      <c r="A9" s="28"/>
      <c r="B9" s="29"/>
      <c r="C9" s="30" t="s">
        <v>17</v>
      </c>
      <c r="D9" s="31"/>
      <c r="E9" s="32"/>
      <c r="F9" s="32"/>
      <c r="G9" s="33"/>
    </row>
    <row r="10" spans="1:7" s="40" customFormat="1" ht="12.75">
      <c r="A10" s="34" t="s">
        <v>18</v>
      </c>
      <c r="B10" s="35" t="s">
        <v>19</v>
      </c>
      <c r="C10" s="36" t="s">
        <v>20</v>
      </c>
      <c r="D10" s="37" t="s">
        <v>18</v>
      </c>
      <c r="E10" s="38" t="s">
        <v>18</v>
      </c>
      <c r="F10" s="38" t="s">
        <v>18</v>
      </c>
      <c r="G10" s="39" t="s">
        <v>18</v>
      </c>
    </row>
    <row r="11" spans="1:7" ht="127.5">
      <c r="A11" s="28">
        <v>1</v>
      </c>
      <c r="B11" s="41" t="s">
        <v>21</v>
      </c>
      <c r="C11" s="42" t="s">
        <v>22</v>
      </c>
      <c r="D11" s="43" t="s">
        <v>23</v>
      </c>
      <c r="E11" s="44">
        <v>415</v>
      </c>
      <c r="F11" s="45"/>
      <c r="G11" s="33"/>
    </row>
    <row r="12" spans="1:7" s="40" customFormat="1" ht="25.5">
      <c r="A12" s="28">
        <f>MAX($A$10:A11)+1</f>
        <v>2</v>
      </c>
      <c r="B12" s="46"/>
      <c r="C12" s="47" t="s">
        <v>24</v>
      </c>
      <c r="D12" s="43" t="s">
        <v>23</v>
      </c>
      <c r="E12" s="44">
        <v>34</v>
      </c>
      <c r="F12" s="45"/>
      <c r="G12" s="33"/>
    </row>
    <row r="13" spans="1:7" s="50" customFormat="1" ht="38.25">
      <c r="A13" s="28">
        <f>MAX($A$10:A12)+1</f>
        <v>3</v>
      </c>
      <c r="B13" s="48" t="s">
        <v>25</v>
      </c>
      <c r="C13" s="49" t="s">
        <v>26</v>
      </c>
      <c r="D13" s="43" t="s">
        <v>23</v>
      </c>
      <c r="E13" s="44">
        <v>455</v>
      </c>
      <c r="F13" s="45"/>
      <c r="G13" s="33"/>
    </row>
    <row r="14" spans="1:7" ht="51">
      <c r="A14" s="28">
        <f>MAX($A$10:A13)+1</f>
        <v>4</v>
      </c>
      <c r="B14" s="41" t="s">
        <v>27</v>
      </c>
      <c r="C14" s="51" t="s">
        <v>28</v>
      </c>
      <c r="D14" s="43" t="s">
        <v>23</v>
      </c>
      <c r="E14" s="44">
        <v>287</v>
      </c>
      <c r="F14" s="45"/>
      <c r="G14" s="33"/>
    </row>
    <row r="15" spans="1:7" ht="51">
      <c r="A15" s="28">
        <f>MAX($A$10:A14)+1</f>
        <v>5</v>
      </c>
      <c r="B15" s="29" t="s">
        <v>29</v>
      </c>
      <c r="C15" s="51" t="s">
        <v>30</v>
      </c>
      <c r="D15" s="43" t="s">
        <v>23</v>
      </c>
      <c r="E15" s="52">
        <v>3623</v>
      </c>
      <c r="F15" s="45"/>
      <c r="G15" s="33"/>
    </row>
    <row r="16" spans="1:7" s="40" customFormat="1" ht="127.5">
      <c r="A16" s="28">
        <f>MAX($A$10:A15)+1</f>
        <v>6</v>
      </c>
      <c r="B16" s="41" t="s">
        <v>31</v>
      </c>
      <c r="C16" s="51" t="s">
        <v>32</v>
      </c>
      <c r="D16" s="31" t="s">
        <v>33</v>
      </c>
      <c r="E16" s="32">
        <v>373</v>
      </c>
      <c r="F16" s="32"/>
      <c r="G16" s="33"/>
    </row>
    <row r="17" spans="1:7" s="40" customFormat="1" ht="51">
      <c r="A17" s="28">
        <f>MAX($A$10:A16)+1</f>
        <v>7</v>
      </c>
      <c r="B17" s="41"/>
      <c r="C17" s="51" t="s">
        <v>34</v>
      </c>
      <c r="D17" s="31" t="s">
        <v>33</v>
      </c>
      <c r="E17" s="32">
        <v>60</v>
      </c>
      <c r="F17" s="32"/>
      <c r="G17" s="33"/>
    </row>
    <row r="18" spans="1:7" ht="12.75">
      <c r="A18" s="53" t="s">
        <v>18</v>
      </c>
      <c r="B18" s="35" t="s">
        <v>35</v>
      </c>
      <c r="C18" s="36" t="s">
        <v>36</v>
      </c>
      <c r="D18" s="37" t="s">
        <v>18</v>
      </c>
      <c r="E18" s="38" t="s">
        <v>18</v>
      </c>
      <c r="F18" s="38"/>
      <c r="G18" s="39"/>
    </row>
    <row r="19" spans="1:7" ht="25.5">
      <c r="A19" s="28"/>
      <c r="B19" s="41" t="s">
        <v>37</v>
      </c>
      <c r="C19" s="51" t="s">
        <v>38</v>
      </c>
      <c r="D19" s="43"/>
      <c r="E19" s="54"/>
      <c r="F19" s="44"/>
      <c r="G19" s="33"/>
    </row>
    <row r="20" spans="1:7" ht="25.5">
      <c r="A20" s="28">
        <f>MAX($A$10:A19)+1</f>
        <v>8</v>
      </c>
      <c r="B20" s="46"/>
      <c r="C20" s="51" t="s">
        <v>39</v>
      </c>
      <c r="D20" s="43" t="s">
        <v>40</v>
      </c>
      <c r="E20" s="44">
        <v>4510</v>
      </c>
      <c r="F20" s="44"/>
      <c r="G20" s="33"/>
    </row>
    <row r="21" spans="1:7" ht="25.5">
      <c r="A21" s="28">
        <f>MAX($A$10:A20)+1</f>
        <v>9</v>
      </c>
      <c r="B21" s="46"/>
      <c r="C21" s="51" t="s">
        <v>41</v>
      </c>
      <c r="D21" s="43" t="s">
        <v>40</v>
      </c>
      <c r="E21" s="44">
        <v>5106</v>
      </c>
      <c r="F21" s="44"/>
      <c r="G21" s="33"/>
    </row>
    <row r="22" spans="1:7" ht="25.5">
      <c r="A22" s="28">
        <f>MAX($A$10:A21)+1</f>
        <v>10</v>
      </c>
      <c r="B22" s="46"/>
      <c r="C22" s="51" t="s">
        <v>42</v>
      </c>
      <c r="D22" s="43" t="s">
        <v>40</v>
      </c>
      <c r="E22" s="44">
        <v>8720.6</v>
      </c>
      <c r="F22" s="44"/>
      <c r="G22" s="33"/>
    </row>
    <row r="23" spans="1:7" ht="25.5">
      <c r="A23" s="28">
        <f>MAX($A$10:A22)+1</f>
        <v>11</v>
      </c>
      <c r="B23" s="46"/>
      <c r="C23" s="51" t="s">
        <v>43</v>
      </c>
      <c r="D23" s="43" t="s">
        <v>40</v>
      </c>
      <c r="E23" s="44">
        <v>1777</v>
      </c>
      <c r="F23" s="44"/>
      <c r="G23" s="33"/>
    </row>
    <row r="24" spans="1:7" s="40" customFormat="1" ht="12.75">
      <c r="A24" s="53" t="s">
        <v>18</v>
      </c>
      <c r="B24" s="35" t="s">
        <v>44</v>
      </c>
      <c r="C24" s="36" t="s">
        <v>45</v>
      </c>
      <c r="D24" s="37" t="s">
        <v>18</v>
      </c>
      <c r="E24" s="38" t="s">
        <v>18</v>
      </c>
      <c r="F24" s="38"/>
      <c r="G24" s="39"/>
    </row>
    <row r="25" spans="1:10" ht="51">
      <c r="A25" s="28">
        <f>MAX($A$10:A24)+1</f>
        <v>12</v>
      </c>
      <c r="B25" s="29" t="s">
        <v>46</v>
      </c>
      <c r="C25" s="51" t="s">
        <v>47</v>
      </c>
      <c r="D25" s="31" t="s">
        <v>23</v>
      </c>
      <c r="E25" s="32">
        <v>55.1</v>
      </c>
      <c r="F25" s="44"/>
      <c r="G25" s="33"/>
      <c r="I25" s="55"/>
      <c r="J25" s="4">
        <f>I25/2</f>
        <v>0</v>
      </c>
    </row>
    <row r="26" spans="1:7" ht="25.5">
      <c r="A26" s="28">
        <f>MAX($A$10:A25)+1</f>
        <v>13</v>
      </c>
      <c r="B26" s="41"/>
      <c r="C26" s="42" t="s">
        <v>48</v>
      </c>
      <c r="D26" s="43" t="s">
        <v>23</v>
      </c>
      <c r="E26" s="56">
        <v>2</v>
      </c>
      <c r="F26" s="44"/>
      <c r="G26" s="33"/>
    </row>
    <row r="27" spans="1:7" ht="63.75">
      <c r="A27" s="28">
        <f>MAX($A$10:A26)+1</f>
        <v>14</v>
      </c>
      <c r="B27" s="57" t="s">
        <v>49</v>
      </c>
      <c r="C27" s="51" t="s">
        <v>50</v>
      </c>
      <c r="D27" s="43" t="s">
        <v>23</v>
      </c>
      <c r="E27" s="44">
        <v>15.6</v>
      </c>
      <c r="F27" s="44"/>
      <c r="G27" s="33"/>
    </row>
    <row r="28" spans="1:11" s="40" customFormat="1" ht="63.75">
      <c r="A28" s="28">
        <f>MAX($A$10:A27)+1</f>
        <v>15</v>
      </c>
      <c r="B28" s="29" t="s">
        <v>51</v>
      </c>
      <c r="C28" s="51" t="s">
        <v>52</v>
      </c>
      <c r="D28" s="31" t="s">
        <v>23</v>
      </c>
      <c r="E28" s="32">
        <v>90.3</v>
      </c>
      <c r="F28" s="44"/>
      <c r="G28" s="33" t="s">
        <v>161</v>
      </c>
      <c r="J28" s="58"/>
      <c r="K28" s="59"/>
    </row>
    <row r="29" spans="1:7" s="40" customFormat="1" ht="25.5">
      <c r="A29" s="28">
        <f>MAX($A$10:A28)+1</f>
        <v>16</v>
      </c>
      <c r="B29" s="41" t="s">
        <v>53</v>
      </c>
      <c r="C29" s="51" t="s">
        <v>54</v>
      </c>
      <c r="D29" s="43" t="s">
        <v>23</v>
      </c>
      <c r="E29" s="56">
        <v>98</v>
      </c>
      <c r="F29" s="44"/>
      <c r="G29" s="33"/>
    </row>
    <row r="30" spans="1:7" s="40" customFormat="1" ht="12.75">
      <c r="A30" s="28">
        <f>MAX($A$10:A29)+1</f>
        <v>17</v>
      </c>
      <c r="B30" s="41"/>
      <c r="C30" s="51" t="s">
        <v>55</v>
      </c>
      <c r="D30" s="43" t="s">
        <v>23</v>
      </c>
      <c r="E30" s="56">
        <v>20.5</v>
      </c>
      <c r="F30" s="44"/>
      <c r="G30" s="33"/>
    </row>
    <row r="31" spans="1:7" s="40" customFormat="1" ht="25.5">
      <c r="A31" s="28"/>
      <c r="B31" s="41" t="s">
        <v>56</v>
      </c>
      <c r="C31" s="51" t="s">
        <v>57</v>
      </c>
      <c r="D31" s="43"/>
      <c r="E31" s="54"/>
      <c r="F31" s="44"/>
      <c r="G31" s="33"/>
    </row>
    <row r="32" spans="1:7" s="40" customFormat="1" ht="25.5">
      <c r="A32" s="28">
        <f>MAX($A$10:A31)+1</f>
        <v>18</v>
      </c>
      <c r="B32" s="41"/>
      <c r="C32" s="51" t="s">
        <v>58</v>
      </c>
      <c r="D32" s="43" t="s">
        <v>23</v>
      </c>
      <c r="E32" s="44">
        <v>16</v>
      </c>
      <c r="F32" s="44"/>
      <c r="G32" s="33"/>
    </row>
    <row r="33" spans="1:7" s="40" customFormat="1" ht="25.5">
      <c r="A33" s="28">
        <f>MAX($A$10:A32)+1</f>
        <v>19</v>
      </c>
      <c r="B33" s="41"/>
      <c r="C33" s="51" t="s">
        <v>59</v>
      </c>
      <c r="D33" s="43" t="s">
        <v>23</v>
      </c>
      <c r="E33" s="44">
        <v>12</v>
      </c>
      <c r="F33" s="44"/>
      <c r="G33" s="33"/>
    </row>
    <row r="34" spans="1:7" s="40" customFormat="1" ht="12.75">
      <c r="A34" s="28">
        <f>MAX($A$10:A33)+1</f>
        <v>20</v>
      </c>
      <c r="B34" s="41"/>
      <c r="C34" s="51" t="s">
        <v>60</v>
      </c>
      <c r="D34" s="43" t="s">
        <v>23</v>
      </c>
      <c r="E34" s="44">
        <v>7</v>
      </c>
      <c r="F34" s="44"/>
      <c r="G34" s="33"/>
    </row>
    <row r="35" spans="1:7" ht="38.25">
      <c r="A35" s="28">
        <f>MAX($A$10:A34)+1</f>
        <v>21</v>
      </c>
      <c r="B35" s="29" t="s">
        <v>61</v>
      </c>
      <c r="C35" s="51" t="s">
        <v>162</v>
      </c>
      <c r="D35" s="31" t="s">
        <v>62</v>
      </c>
      <c r="E35" s="32">
        <v>18</v>
      </c>
      <c r="F35" s="32"/>
      <c r="G35" s="33"/>
    </row>
    <row r="36" spans="1:7" ht="51">
      <c r="A36" s="28">
        <f>MAX($A$10:A35)+1</f>
        <v>22</v>
      </c>
      <c r="B36" s="29" t="s">
        <v>63</v>
      </c>
      <c r="C36" s="51" t="s">
        <v>64</v>
      </c>
      <c r="D36" s="31" t="s">
        <v>62</v>
      </c>
      <c r="E36" s="32">
        <v>2</v>
      </c>
      <c r="F36" s="32"/>
      <c r="G36" s="33"/>
    </row>
    <row r="37" spans="1:7" ht="12.75">
      <c r="A37" s="53" t="s">
        <v>18</v>
      </c>
      <c r="B37" s="35" t="s">
        <v>65</v>
      </c>
      <c r="C37" s="36" t="s">
        <v>66</v>
      </c>
      <c r="D37" s="37" t="s">
        <v>18</v>
      </c>
      <c r="E37" s="38" t="s">
        <v>18</v>
      </c>
      <c r="F37" s="38"/>
      <c r="G37" s="39"/>
    </row>
    <row r="38" spans="1:7" ht="102">
      <c r="A38" s="28">
        <f>MAX($A$10:A37)+1</f>
        <v>23</v>
      </c>
      <c r="B38" s="57" t="s">
        <v>67</v>
      </c>
      <c r="C38" s="51" t="s">
        <v>68</v>
      </c>
      <c r="D38" s="43" t="s">
        <v>33</v>
      </c>
      <c r="E38" s="44">
        <v>190</v>
      </c>
      <c r="F38" s="44"/>
      <c r="G38" s="33"/>
    </row>
    <row r="39" spans="1:7" ht="102">
      <c r="A39" s="28">
        <f>MAX($A$10:A38)+1</f>
        <v>24</v>
      </c>
      <c r="B39" s="57" t="s">
        <v>69</v>
      </c>
      <c r="C39" s="51" t="s">
        <v>70</v>
      </c>
      <c r="D39" s="43" t="s">
        <v>33</v>
      </c>
      <c r="E39" s="44">
        <v>245</v>
      </c>
      <c r="F39" s="44"/>
      <c r="G39" s="33"/>
    </row>
    <row r="40" spans="1:7" ht="114.75">
      <c r="A40" s="28">
        <f>MAX($A$10:A39)+1</f>
        <v>25</v>
      </c>
      <c r="B40" s="29" t="s">
        <v>71</v>
      </c>
      <c r="C40" s="51" t="s">
        <v>72</v>
      </c>
      <c r="D40" s="31" t="s">
        <v>33</v>
      </c>
      <c r="E40" s="32">
        <v>300</v>
      </c>
      <c r="F40" s="32"/>
      <c r="G40" s="33"/>
    </row>
    <row r="41" spans="1:7" ht="12.75">
      <c r="A41" s="53" t="s">
        <v>18</v>
      </c>
      <c r="B41" s="35" t="s">
        <v>73</v>
      </c>
      <c r="C41" s="36" t="s">
        <v>74</v>
      </c>
      <c r="D41" s="37" t="s">
        <v>18</v>
      </c>
      <c r="E41" s="38" t="s">
        <v>18</v>
      </c>
      <c r="F41" s="38"/>
      <c r="G41" s="39"/>
    </row>
    <row r="42" spans="1:7" s="60" customFormat="1" ht="38.25">
      <c r="A42" s="28">
        <f>MAX($A$10:A41)+1</f>
        <v>26</v>
      </c>
      <c r="B42" s="57" t="s">
        <v>75</v>
      </c>
      <c r="C42" s="51" t="s">
        <v>76</v>
      </c>
      <c r="D42" s="43" t="s">
        <v>62</v>
      </c>
      <c r="E42" s="44">
        <v>2</v>
      </c>
      <c r="F42" s="44"/>
      <c r="G42" s="33"/>
    </row>
    <row r="43" spans="1:7" ht="12.75">
      <c r="A43" s="53" t="s">
        <v>18</v>
      </c>
      <c r="B43" s="35" t="s">
        <v>77</v>
      </c>
      <c r="C43" s="36" t="s">
        <v>78</v>
      </c>
      <c r="D43" s="37" t="s">
        <v>18</v>
      </c>
      <c r="E43" s="38" t="s">
        <v>18</v>
      </c>
      <c r="F43" s="38"/>
      <c r="G43" s="39"/>
    </row>
    <row r="44" spans="1:7" ht="63.75">
      <c r="A44" s="28">
        <f>MAX($A$10:A43)+1</f>
        <v>27</v>
      </c>
      <c r="B44" s="29" t="s">
        <v>79</v>
      </c>
      <c r="C44" s="51" t="s">
        <v>80</v>
      </c>
      <c r="D44" s="31" t="s">
        <v>62</v>
      </c>
      <c r="E44" s="32">
        <v>36</v>
      </c>
      <c r="F44" s="32"/>
      <c r="G44" s="33"/>
    </row>
    <row r="45" spans="1:7" ht="12.75">
      <c r="A45" s="28"/>
      <c r="B45" s="35" t="s">
        <v>81</v>
      </c>
      <c r="C45" s="36" t="s">
        <v>82</v>
      </c>
      <c r="D45" s="37" t="s">
        <v>18</v>
      </c>
      <c r="E45" s="38" t="s">
        <v>18</v>
      </c>
      <c r="F45" s="38"/>
      <c r="G45" s="39"/>
    </row>
    <row r="46" spans="1:7" ht="25.5">
      <c r="A46" s="28">
        <f>MAX($A$10:A45)+1</f>
        <v>28</v>
      </c>
      <c r="B46" s="29" t="s">
        <v>83</v>
      </c>
      <c r="C46" s="51" t="s">
        <v>84</v>
      </c>
      <c r="D46" s="43" t="s">
        <v>85</v>
      </c>
      <c r="E46" s="32">
        <v>16.32</v>
      </c>
      <c r="F46" s="32"/>
      <c r="G46" s="33"/>
    </row>
    <row r="47" spans="1:7" ht="63.75">
      <c r="A47" s="28">
        <f>MAX($A$10:A46)+1</f>
        <v>29</v>
      </c>
      <c r="B47" s="61"/>
      <c r="C47" s="51" t="s">
        <v>86</v>
      </c>
      <c r="D47" s="31" t="s">
        <v>85</v>
      </c>
      <c r="E47" s="62">
        <v>8.5</v>
      </c>
      <c r="F47" s="32"/>
      <c r="G47" s="33"/>
    </row>
    <row r="48" spans="1:7" ht="12.75">
      <c r="A48" s="53" t="s">
        <v>18</v>
      </c>
      <c r="B48" s="35" t="s">
        <v>87</v>
      </c>
      <c r="C48" s="36" t="s">
        <v>88</v>
      </c>
      <c r="D48" s="37" t="s">
        <v>18</v>
      </c>
      <c r="E48" s="38" t="s">
        <v>18</v>
      </c>
      <c r="F48" s="38"/>
      <c r="G48" s="39"/>
    </row>
    <row r="49" spans="1:7" ht="63.75">
      <c r="A49" s="28">
        <f>MAX($A$10:A48)+1</f>
        <v>30</v>
      </c>
      <c r="B49" s="41" t="s">
        <v>89</v>
      </c>
      <c r="C49" s="42" t="s">
        <v>90</v>
      </c>
      <c r="D49" s="43" t="s">
        <v>85</v>
      </c>
      <c r="E49" s="63">
        <v>51</v>
      </c>
      <c r="F49" s="63"/>
      <c r="G49" s="33"/>
    </row>
    <row r="50" spans="1:7" ht="76.5">
      <c r="A50" s="28">
        <f>MAX($A$10:A49)+1</f>
        <v>31</v>
      </c>
      <c r="B50" s="41" t="s">
        <v>91</v>
      </c>
      <c r="C50" s="42" t="s">
        <v>92</v>
      </c>
      <c r="D50" s="43" t="s">
        <v>85</v>
      </c>
      <c r="E50" s="63">
        <v>20</v>
      </c>
      <c r="F50" s="63"/>
      <c r="G50" s="33"/>
    </row>
    <row r="51" spans="1:7" ht="63.75">
      <c r="A51" s="28">
        <f>MAX($A$10:A50)+1</f>
        <v>32</v>
      </c>
      <c r="B51" s="64"/>
      <c r="C51" s="42" t="s">
        <v>93</v>
      </c>
      <c r="D51" s="43" t="s">
        <v>85</v>
      </c>
      <c r="E51" s="63">
        <v>64</v>
      </c>
      <c r="F51" s="65"/>
      <c r="G51" s="33"/>
    </row>
    <row r="52" spans="1:7" ht="51">
      <c r="A52" s="28">
        <f>MAX($A$10:A51)+1</f>
        <v>33</v>
      </c>
      <c r="B52" s="64"/>
      <c r="C52" s="42" t="s">
        <v>94</v>
      </c>
      <c r="D52" s="43" t="s">
        <v>85</v>
      </c>
      <c r="E52" s="63">
        <v>17</v>
      </c>
      <c r="F52" s="63"/>
      <c r="G52" s="33"/>
    </row>
    <row r="53" spans="1:7" ht="76.5">
      <c r="A53" s="28">
        <f>MAX($A$10:A52)+1</f>
        <v>34</v>
      </c>
      <c r="B53" s="29" t="s">
        <v>95</v>
      </c>
      <c r="C53" s="51" t="s">
        <v>96</v>
      </c>
      <c r="D53" s="43" t="s">
        <v>85</v>
      </c>
      <c r="E53" s="56">
        <v>67</v>
      </c>
      <c r="F53" s="44"/>
      <c r="G53" s="33"/>
    </row>
    <row r="54" spans="1:7" ht="63.75">
      <c r="A54" s="28">
        <f>MAX($A$10:A53)+1</f>
        <v>35</v>
      </c>
      <c r="B54" s="66"/>
      <c r="C54" s="51" t="s">
        <v>97</v>
      </c>
      <c r="D54" s="43" t="s">
        <v>85</v>
      </c>
      <c r="E54" s="56">
        <v>58</v>
      </c>
      <c r="F54" s="44"/>
      <c r="G54" s="33"/>
    </row>
    <row r="55" spans="1:7" ht="38.25">
      <c r="A55" s="28">
        <f>MAX($A$10:A54)+1</f>
        <v>36</v>
      </c>
      <c r="B55" s="66"/>
      <c r="C55" s="51" t="s">
        <v>98</v>
      </c>
      <c r="D55" s="43" t="s">
        <v>62</v>
      </c>
      <c r="E55" s="56">
        <v>6</v>
      </c>
      <c r="F55" s="44"/>
      <c r="G55" s="33"/>
    </row>
    <row r="56" spans="1:7" ht="51">
      <c r="A56" s="28">
        <f>MAX($A$10:A55)+1</f>
        <v>37</v>
      </c>
      <c r="B56" s="29" t="s">
        <v>99</v>
      </c>
      <c r="C56" s="51" t="s">
        <v>100</v>
      </c>
      <c r="D56" s="31" t="s">
        <v>101</v>
      </c>
      <c r="E56" s="32">
        <v>48</v>
      </c>
      <c r="F56" s="32"/>
      <c r="G56" s="33"/>
    </row>
    <row r="57" spans="1:7" s="60" customFormat="1" ht="12.75">
      <c r="A57" s="53" t="s">
        <v>18</v>
      </c>
      <c r="B57" s="35" t="s">
        <v>102</v>
      </c>
      <c r="C57" s="36" t="s">
        <v>103</v>
      </c>
      <c r="D57" s="37" t="s">
        <v>18</v>
      </c>
      <c r="E57" s="38" t="s">
        <v>18</v>
      </c>
      <c r="F57" s="38"/>
      <c r="G57" s="39"/>
    </row>
    <row r="58" spans="1:7" s="60" customFormat="1" ht="25.5">
      <c r="A58" s="28">
        <f>MAX($A$10:A57)+1</f>
        <v>38</v>
      </c>
      <c r="B58" s="41" t="s">
        <v>104</v>
      </c>
      <c r="C58" s="51" t="s">
        <v>105</v>
      </c>
      <c r="D58" s="43" t="s">
        <v>33</v>
      </c>
      <c r="E58" s="67">
        <v>1736</v>
      </c>
      <c r="F58" s="44"/>
      <c r="G58" s="33"/>
    </row>
    <row r="59" spans="1:7" ht="63.75">
      <c r="A59" s="28">
        <f>MAX($A$10:A58)+1</f>
        <v>39</v>
      </c>
      <c r="B59" s="41" t="s">
        <v>106</v>
      </c>
      <c r="C59" s="51" t="s">
        <v>107</v>
      </c>
      <c r="D59" s="43" t="s">
        <v>33</v>
      </c>
      <c r="E59" s="67">
        <v>63</v>
      </c>
      <c r="F59" s="44"/>
      <c r="G59" s="33"/>
    </row>
    <row r="60" spans="1:7" ht="51">
      <c r="A60" s="28">
        <f>MAX($A$10:A59)+1</f>
        <v>40</v>
      </c>
      <c r="B60" s="41" t="s">
        <v>108</v>
      </c>
      <c r="C60" s="51" t="s">
        <v>109</v>
      </c>
      <c r="D60" s="43" t="s">
        <v>85</v>
      </c>
      <c r="E60" s="67">
        <v>13</v>
      </c>
      <c r="F60" s="44"/>
      <c r="G60" s="68"/>
    </row>
    <row r="61" spans="1:7" ht="76.5">
      <c r="A61" s="28">
        <f>MAX($A$10:A60)+1</f>
        <v>41</v>
      </c>
      <c r="B61" s="29" t="s">
        <v>110</v>
      </c>
      <c r="C61" s="51" t="s">
        <v>111</v>
      </c>
      <c r="D61" s="43" t="s">
        <v>33</v>
      </c>
      <c r="E61" s="44">
        <v>75</v>
      </c>
      <c r="F61" s="44"/>
      <c r="G61" s="33"/>
    </row>
    <row r="62" spans="1:7" ht="76.5">
      <c r="A62" s="28">
        <f>MAX($A$10:A61)+1</f>
        <v>42</v>
      </c>
      <c r="B62" s="41" t="s">
        <v>112</v>
      </c>
      <c r="C62" s="69" t="s">
        <v>113</v>
      </c>
      <c r="D62" s="31" t="s">
        <v>33</v>
      </c>
      <c r="E62" s="63">
        <v>37</v>
      </c>
      <c r="F62" s="63"/>
      <c r="G62" s="33"/>
    </row>
    <row r="63" spans="1:7" ht="38.25">
      <c r="A63" s="28">
        <f>MAX($A$10:A62)+1</f>
        <v>43</v>
      </c>
      <c r="B63" s="46"/>
      <c r="C63" s="69" t="s">
        <v>114</v>
      </c>
      <c r="D63" s="31" t="s">
        <v>85</v>
      </c>
      <c r="E63" s="63">
        <v>30</v>
      </c>
      <c r="F63" s="63"/>
      <c r="G63" s="33"/>
    </row>
    <row r="64" spans="1:7" ht="25.5">
      <c r="A64" s="28">
        <f>MAX($A$10:A63)+1</f>
        <v>44</v>
      </c>
      <c r="B64" s="41" t="s">
        <v>115</v>
      </c>
      <c r="C64" s="51" t="s">
        <v>116</v>
      </c>
      <c r="D64" s="43" t="s">
        <v>33</v>
      </c>
      <c r="E64" s="56">
        <v>127</v>
      </c>
      <c r="F64" s="44"/>
      <c r="G64" s="33"/>
    </row>
    <row r="65" spans="1:7" ht="25.5">
      <c r="A65" s="28">
        <f>MAX($A$10:A64)+1</f>
        <v>45</v>
      </c>
      <c r="B65" s="46"/>
      <c r="C65" s="51" t="s">
        <v>117</v>
      </c>
      <c r="D65" s="43" t="s">
        <v>33</v>
      </c>
      <c r="E65" s="32">
        <v>1680</v>
      </c>
      <c r="F65" s="45"/>
      <c r="G65" s="33"/>
    </row>
    <row r="66" spans="1:7" ht="38.25">
      <c r="A66" s="28">
        <f>MAX($A$10:A65)+1</f>
        <v>46</v>
      </c>
      <c r="B66" s="46"/>
      <c r="C66" s="51" t="s">
        <v>118</v>
      </c>
      <c r="D66" s="43" t="s">
        <v>33</v>
      </c>
      <c r="E66" s="32">
        <v>125</v>
      </c>
      <c r="F66" s="45"/>
      <c r="G66" s="33"/>
    </row>
    <row r="67" spans="1:7" ht="25.5">
      <c r="A67" s="28">
        <f>MAX($A$10:A66)+1</f>
        <v>47</v>
      </c>
      <c r="B67" s="41" t="s">
        <v>119</v>
      </c>
      <c r="C67" s="51" t="s">
        <v>120</v>
      </c>
      <c r="D67" s="43" t="s">
        <v>33</v>
      </c>
      <c r="E67" s="32">
        <v>1700</v>
      </c>
      <c r="F67" s="45"/>
      <c r="G67" s="33"/>
    </row>
    <row r="68" spans="1:7" ht="38.25">
      <c r="A68" s="28">
        <f>MAX($A$10:A67)+1</f>
        <v>48</v>
      </c>
      <c r="B68" s="41"/>
      <c r="C68" s="51" t="s">
        <v>121</v>
      </c>
      <c r="D68" s="43" t="s">
        <v>33</v>
      </c>
      <c r="E68" s="32">
        <v>127</v>
      </c>
      <c r="F68" s="45"/>
      <c r="G68" s="33"/>
    </row>
    <row r="69" spans="1:7" ht="25.5">
      <c r="A69" s="28">
        <f>MAX($A$10:A68)+1</f>
        <v>49</v>
      </c>
      <c r="B69" s="41" t="s">
        <v>122</v>
      </c>
      <c r="C69" s="51" t="s">
        <v>123</v>
      </c>
      <c r="D69" s="31" t="s">
        <v>33</v>
      </c>
      <c r="E69" s="32">
        <v>1725</v>
      </c>
      <c r="F69" s="45"/>
      <c r="G69" s="68"/>
    </row>
    <row r="70" spans="1:7" ht="25.5">
      <c r="A70" s="28">
        <f>MAX($A$10:A69)+1</f>
        <v>50</v>
      </c>
      <c r="B70" s="41" t="s">
        <v>124</v>
      </c>
      <c r="C70" s="69" t="s">
        <v>125</v>
      </c>
      <c r="D70" s="31" t="s">
        <v>33</v>
      </c>
      <c r="E70" s="32">
        <v>1960</v>
      </c>
      <c r="F70" s="45"/>
      <c r="G70" s="68"/>
    </row>
    <row r="71" spans="1:7" ht="38.25">
      <c r="A71" s="28">
        <f>MAX($A$10:A70)+1</f>
        <v>51</v>
      </c>
      <c r="B71" s="41" t="s">
        <v>126</v>
      </c>
      <c r="C71" s="51" t="s">
        <v>127</v>
      </c>
      <c r="D71" s="31" t="s">
        <v>33</v>
      </c>
      <c r="E71" s="32">
        <v>1820</v>
      </c>
      <c r="F71" s="45"/>
      <c r="G71" s="68"/>
    </row>
    <row r="72" spans="1:7" ht="51">
      <c r="A72" s="28">
        <f>MAX($A$10:A71)+1</f>
        <v>52</v>
      </c>
      <c r="B72" s="41"/>
      <c r="C72" s="51" t="s">
        <v>128</v>
      </c>
      <c r="D72" s="31" t="s">
        <v>33</v>
      </c>
      <c r="E72" s="32">
        <v>140</v>
      </c>
      <c r="F72" s="45"/>
      <c r="G72" s="68"/>
    </row>
    <row r="73" spans="1:7" ht="89.25">
      <c r="A73" s="28">
        <f>MAX($A$10:A72)+1</f>
        <v>53</v>
      </c>
      <c r="B73" s="41" t="s">
        <v>129</v>
      </c>
      <c r="C73" s="70" t="s">
        <v>130</v>
      </c>
      <c r="D73" s="43" t="s">
        <v>23</v>
      </c>
      <c r="E73" s="32">
        <v>65</v>
      </c>
      <c r="F73" s="45"/>
      <c r="G73" s="68"/>
    </row>
    <row r="74" spans="1:7" ht="89.25">
      <c r="A74" s="28">
        <f>MAX($A$10:A73)+1</f>
        <v>54</v>
      </c>
      <c r="B74" s="46"/>
      <c r="C74" s="70" t="s">
        <v>131</v>
      </c>
      <c r="D74" s="43" t="s">
        <v>23</v>
      </c>
      <c r="E74" s="32">
        <v>5</v>
      </c>
      <c r="F74" s="45"/>
      <c r="G74" s="68"/>
    </row>
    <row r="75" spans="1:7" ht="63.75">
      <c r="A75" s="28">
        <f>MAX($A$10:A74)+1</f>
        <v>55</v>
      </c>
      <c r="B75" s="41" t="s">
        <v>132</v>
      </c>
      <c r="C75" s="51" t="s">
        <v>133</v>
      </c>
      <c r="D75" s="43" t="s">
        <v>33</v>
      </c>
      <c r="E75" s="56">
        <v>238</v>
      </c>
      <c r="F75" s="44"/>
      <c r="G75" s="33"/>
    </row>
    <row r="76" spans="1:7" ht="12.75">
      <c r="A76" s="28" t="s">
        <v>18</v>
      </c>
      <c r="B76" s="41" t="s">
        <v>134</v>
      </c>
      <c r="C76" s="42" t="s">
        <v>135</v>
      </c>
      <c r="D76" s="37" t="s">
        <v>18</v>
      </c>
      <c r="E76" s="38" t="s">
        <v>18</v>
      </c>
      <c r="F76" s="38"/>
      <c r="G76" s="39"/>
    </row>
    <row r="77" spans="1:8" ht="25.5">
      <c r="A77" s="28">
        <f>MAX($A$10:A76)+1</f>
        <v>56</v>
      </c>
      <c r="B77" s="46"/>
      <c r="C77" s="51" t="s">
        <v>136</v>
      </c>
      <c r="D77" s="43" t="s">
        <v>62</v>
      </c>
      <c r="E77" s="56">
        <v>7</v>
      </c>
      <c r="F77" s="44"/>
      <c r="G77" s="33"/>
      <c r="H77" s="71"/>
    </row>
    <row r="78" spans="1:8" ht="38.25">
      <c r="A78" s="28">
        <f>MAX($A$10:A77)+1</f>
        <v>57</v>
      </c>
      <c r="B78" s="46"/>
      <c r="C78" s="51" t="s">
        <v>137</v>
      </c>
      <c r="D78" s="43" t="s">
        <v>85</v>
      </c>
      <c r="E78" s="56">
        <v>38</v>
      </c>
      <c r="F78" s="44"/>
      <c r="G78" s="33"/>
      <c r="H78" s="71"/>
    </row>
    <row r="79" spans="1:8" ht="51">
      <c r="A79" s="28">
        <f>MAX($A$10:A78)+1</f>
        <v>58</v>
      </c>
      <c r="B79" s="46"/>
      <c r="C79" s="51" t="s">
        <v>138</v>
      </c>
      <c r="D79" s="43" t="s">
        <v>33</v>
      </c>
      <c r="E79" s="56">
        <v>62</v>
      </c>
      <c r="F79" s="44"/>
      <c r="G79" s="33"/>
      <c r="H79" s="71"/>
    </row>
    <row r="80" spans="1:8" ht="63.75">
      <c r="A80" s="28">
        <f>MAX($A$10:A79)+1</f>
        <v>59</v>
      </c>
      <c r="B80" s="46"/>
      <c r="C80" s="51" t="s">
        <v>139</v>
      </c>
      <c r="D80" s="43" t="s">
        <v>23</v>
      </c>
      <c r="E80" s="72">
        <v>17</v>
      </c>
      <c r="F80" s="44"/>
      <c r="G80" s="33"/>
      <c r="H80" s="71"/>
    </row>
    <row r="81" spans="1:8" ht="38.25">
      <c r="A81" s="28">
        <f>MAX($A$10:A80)+1</f>
        <v>60</v>
      </c>
      <c r="B81" s="46"/>
      <c r="C81" s="51" t="s">
        <v>140</v>
      </c>
      <c r="D81" s="43" t="s">
        <v>33</v>
      </c>
      <c r="E81" s="56">
        <v>14</v>
      </c>
      <c r="F81" s="44"/>
      <c r="G81" s="33"/>
      <c r="H81" s="71"/>
    </row>
    <row r="82" spans="1:8" ht="51">
      <c r="A82" s="28">
        <f>MAX($A$10:A81)+1</f>
        <v>61</v>
      </c>
      <c r="B82" s="46"/>
      <c r="C82" s="51" t="s">
        <v>141</v>
      </c>
      <c r="D82" s="43" t="s">
        <v>85</v>
      </c>
      <c r="E82" s="56">
        <v>15</v>
      </c>
      <c r="F82" s="44"/>
      <c r="G82" s="33"/>
      <c r="H82" s="71"/>
    </row>
    <row r="83" spans="1:8" ht="51">
      <c r="A83" s="28">
        <f>MAX($A$10:A82)+1</f>
        <v>62</v>
      </c>
      <c r="B83" s="46"/>
      <c r="C83" s="51" t="s">
        <v>142</v>
      </c>
      <c r="D83" s="43" t="s">
        <v>85</v>
      </c>
      <c r="E83" s="56">
        <v>81</v>
      </c>
      <c r="F83" s="44"/>
      <c r="G83" s="33"/>
      <c r="H83" s="71"/>
    </row>
    <row r="84" spans="1:8" ht="63.75">
      <c r="A84" s="28">
        <f>MAX($A$10:A83)+1</f>
        <v>63</v>
      </c>
      <c r="B84" s="46"/>
      <c r="C84" s="51" t="s">
        <v>143</v>
      </c>
      <c r="D84" s="43" t="s">
        <v>23</v>
      </c>
      <c r="E84" s="56">
        <v>57</v>
      </c>
      <c r="F84" s="44"/>
      <c r="G84" s="33"/>
      <c r="H84" s="71"/>
    </row>
    <row r="85" spans="1:8" ht="51">
      <c r="A85" s="28">
        <f>MAX($A$10:A84)+1</f>
        <v>64</v>
      </c>
      <c r="B85" s="46"/>
      <c r="C85" s="51" t="s">
        <v>144</v>
      </c>
      <c r="D85" s="43" t="s">
        <v>33</v>
      </c>
      <c r="E85" s="56">
        <v>57</v>
      </c>
      <c r="F85" s="44"/>
      <c r="G85" s="33"/>
      <c r="H85" s="71"/>
    </row>
    <row r="86" spans="1:8" ht="51">
      <c r="A86" s="28">
        <f>MAX($A$10:A85)+1</f>
        <v>65</v>
      </c>
      <c r="B86" s="46"/>
      <c r="C86" s="51" t="s">
        <v>145</v>
      </c>
      <c r="D86" s="43" t="s">
        <v>33</v>
      </c>
      <c r="E86" s="56">
        <v>60</v>
      </c>
      <c r="F86" s="44"/>
      <c r="G86" s="33"/>
      <c r="H86" s="71"/>
    </row>
    <row r="87" spans="1:8" ht="63.75">
      <c r="A87" s="28">
        <f>MAX($A$10:A86)+1</f>
        <v>66</v>
      </c>
      <c r="B87" s="41" t="s">
        <v>146</v>
      </c>
      <c r="C87" s="42" t="s">
        <v>147</v>
      </c>
      <c r="D87" s="43" t="s">
        <v>33</v>
      </c>
      <c r="E87" s="32">
        <v>1325</v>
      </c>
      <c r="F87" s="45"/>
      <c r="G87" s="33"/>
      <c r="H87" s="71"/>
    </row>
    <row r="88" spans="1:8" ht="76.5">
      <c r="A88" s="28">
        <f>MAX($A$10:A87)+1</f>
        <v>67</v>
      </c>
      <c r="B88" s="41" t="s">
        <v>148</v>
      </c>
      <c r="C88" s="51" t="s">
        <v>149</v>
      </c>
      <c r="D88" s="43" t="s">
        <v>150</v>
      </c>
      <c r="E88" s="44">
        <v>1</v>
      </c>
      <c r="F88" s="44"/>
      <c r="G88" s="33"/>
      <c r="H88" s="71"/>
    </row>
    <row r="89" spans="1:8" ht="38.25">
      <c r="A89" s="28">
        <f>MAX($A$10:A88)+1</f>
        <v>68</v>
      </c>
      <c r="B89" s="41" t="s">
        <v>151</v>
      </c>
      <c r="C89" s="42" t="s">
        <v>152</v>
      </c>
      <c r="D89" s="43" t="s">
        <v>150</v>
      </c>
      <c r="E89" s="56">
        <v>1</v>
      </c>
      <c r="F89" s="44"/>
      <c r="G89" s="33"/>
      <c r="H89" s="71"/>
    </row>
    <row r="90" spans="1:7" ht="102">
      <c r="A90" s="28">
        <f>MAX($A$10:A89)+1</f>
        <v>69</v>
      </c>
      <c r="B90" s="29" t="s">
        <v>153</v>
      </c>
      <c r="C90" s="51" t="s">
        <v>154</v>
      </c>
      <c r="D90" s="43" t="s">
        <v>33</v>
      </c>
      <c r="E90" s="44">
        <v>126</v>
      </c>
      <c r="F90" s="44"/>
      <c r="G90" s="33"/>
    </row>
    <row r="91" spans="1:8" ht="18">
      <c r="A91" s="73"/>
      <c r="B91" s="74" t="s">
        <v>155</v>
      </c>
      <c r="C91" s="98"/>
      <c r="D91" s="75"/>
      <c r="E91" s="76"/>
      <c r="F91" s="77"/>
      <c r="G91" s="78"/>
      <c r="H91" s="71"/>
    </row>
    <row r="92" spans="1:8" ht="18">
      <c r="A92" s="79"/>
      <c r="B92" s="80" t="s">
        <v>156</v>
      </c>
      <c r="C92" s="81"/>
      <c r="D92" s="82"/>
      <c r="E92" s="83"/>
      <c r="F92" s="84"/>
      <c r="G92" s="85"/>
      <c r="H92" s="71"/>
    </row>
    <row r="93" spans="1:8" s="60" customFormat="1" ht="18">
      <c r="A93" s="86"/>
      <c r="B93" s="87" t="s">
        <v>157</v>
      </c>
      <c r="C93" s="88"/>
      <c r="D93" s="89"/>
      <c r="E93" s="90"/>
      <c r="F93" s="91"/>
      <c r="G93" s="92"/>
      <c r="H93" s="93"/>
    </row>
    <row r="94" spans="1:7" s="71" customFormat="1" ht="12.75">
      <c r="A94" s="94"/>
      <c r="B94" s="94"/>
      <c r="C94" s="95"/>
      <c r="D94" s="94"/>
      <c r="E94" s="96"/>
      <c r="F94" s="96"/>
      <c r="G94" s="96"/>
    </row>
    <row r="95" spans="1:7" s="71" customFormat="1" ht="12.75">
      <c r="A95" s="94"/>
      <c r="B95" s="94"/>
      <c r="C95" s="95"/>
      <c r="D95" s="94"/>
      <c r="E95" s="96"/>
      <c r="F95" s="96"/>
      <c r="G95" s="96"/>
    </row>
    <row r="96" spans="1:7" s="71" customFormat="1" ht="12.75">
      <c r="A96" s="94"/>
      <c r="B96" s="94"/>
      <c r="C96" s="95"/>
      <c r="D96" s="94"/>
      <c r="E96" s="96"/>
      <c r="F96" s="96"/>
      <c r="G96" s="96"/>
    </row>
    <row r="97" spans="1:7" s="1" customFormat="1" ht="15.75">
      <c r="A97" s="102"/>
      <c r="B97" s="102"/>
      <c r="C97" s="102"/>
      <c r="D97" s="102"/>
      <c r="E97" s="102"/>
      <c r="F97" s="102"/>
      <c r="G97" s="102"/>
    </row>
    <row r="98" spans="1:7" ht="15.75">
      <c r="A98" s="97"/>
      <c r="B98" s="97"/>
      <c r="C98" s="97"/>
      <c r="D98" s="97"/>
      <c r="E98" s="97"/>
      <c r="F98" s="97"/>
      <c r="G98" s="97"/>
    </row>
    <row r="99" spans="1:7" ht="12.75">
      <c r="A99" s="94"/>
      <c r="B99" s="94"/>
      <c r="C99" s="95"/>
      <c r="D99" s="94"/>
      <c r="E99" s="96"/>
      <c r="F99" s="96"/>
      <c r="G99" s="96"/>
    </row>
    <row r="100" spans="3:7" s="1" customFormat="1" ht="12.75">
      <c r="C100" s="2"/>
      <c r="E100" s="3"/>
      <c r="F100" s="3"/>
      <c r="G100" s="3"/>
    </row>
    <row r="101" spans="3:7" s="1" customFormat="1" ht="12.75">
      <c r="C101" s="2"/>
      <c r="E101" s="3"/>
      <c r="F101" s="3"/>
      <c r="G101" s="3"/>
    </row>
    <row r="102" spans="3:7" s="1" customFormat="1" ht="12.75">
      <c r="C102" s="2"/>
      <c r="E102" s="3"/>
      <c r="F102" s="3"/>
      <c r="G102" s="3"/>
    </row>
    <row r="104" spans="1:7" s="60" customFormat="1" ht="12.75">
      <c r="A104" s="1"/>
      <c r="B104" s="1"/>
      <c r="C104" s="2"/>
      <c r="D104" s="1"/>
      <c r="E104" s="3"/>
      <c r="F104" s="3"/>
      <c r="G104" s="3"/>
    </row>
    <row r="105" spans="1:7" s="60" customFormat="1" ht="12.75">
      <c r="A105" s="1"/>
      <c r="B105" s="1"/>
      <c r="C105" s="2"/>
      <c r="D105" s="1"/>
      <c r="E105" s="3"/>
      <c r="F105" s="3"/>
      <c r="G105" s="3"/>
    </row>
    <row r="106" spans="1:7" s="60" customFormat="1" ht="12.75">
      <c r="A106" s="1"/>
      <c r="B106" s="1"/>
      <c r="C106" s="2"/>
      <c r="D106" s="1"/>
      <c r="E106" s="3"/>
      <c r="F106" s="3"/>
      <c r="G106" s="3"/>
    </row>
    <row r="107" spans="1:7" s="60" customFormat="1" ht="12.75">
      <c r="A107" s="1"/>
      <c r="B107" s="1"/>
      <c r="C107" s="2"/>
      <c r="D107" s="1"/>
      <c r="E107" s="3"/>
      <c r="F107" s="3"/>
      <c r="G107" s="3"/>
    </row>
    <row r="108" spans="1:7" s="60" customFormat="1" ht="12.75">
      <c r="A108" s="1"/>
      <c r="B108" s="1"/>
      <c r="C108" s="2"/>
      <c r="D108" s="1"/>
      <c r="E108" s="3"/>
      <c r="F108" s="3"/>
      <c r="G108" s="3"/>
    </row>
    <row r="109" spans="1:7" s="60" customFormat="1" ht="12.75">
      <c r="A109" s="1"/>
      <c r="B109" s="1"/>
      <c r="C109" s="2"/>
      <c r="D109" s="1"/>
      <c r="E109" s="3"/>
      <c r="F109" s="3"/>
      <c r="G109" s="3"/>
    </row>
    <row r="110" spans="1:7" s="60" customFormat="1" ht="12.75">
      <c r="A110" s="1"/>
      <c r="B110" s="1"/>
      <c r="C110" s="2"/>
      <c r="D110" s="1"/>
      <c r="E110" s="3"/>
      <c r="F110" s="3"/>
      <c r="G110" s="3"/>
    </row>
    <row r="111" spans="1:7" s="60" customFormat="1" ht="12.75">
      <c r="A111" s="1"/>
      <c r="B111" s="1"/>
      <c r="C111" s="2"/>
      <c r="D111" s="1"/>
      <c r="E111" s="3"/>
      <c r="F111" s="3"/>
      <c r="G111" s="3"/>
    </row>
    <row r="112" spans="1:7" s="60" customFormat="1" ht="12.75">
      <c r="A112" s="1"/>
      <c r="B112" s="1"/>
      <c r="C112" s="2"/>
      <c r="D112" s="1"/>
      <c r="E112" s="3"/>
      <c r="F112" s="3"/>
      <c r="G112" s="3"/>
    </row>
    <row r="113" spans="1:7" s="60" customFormat="1" ht="12.75">
      <c r="A113" s="1"/>
      <c r="B113" s="1"/>
      <c r="C113" s="2"/>
      <c r="D113" s="1"/>
      <c r="E113" s="3"/>
      <c r="F113" s="3"/>
      <c r="G113" s="3"/>
    </row>
    <row r="114" spans="1:7" s="60" customFormat="1" ht="12.75">
      <c r="A114" s="1"/>
      <c r="B114" s="1"/>
      <c r="C114" s="2"/>
      <c r="D114" s="1"/>
      <c r="E114" s="3"/>
      <c r="F114" s="3"/>
      <c r="G114" s="3"/>
    </row>
    <row r="115" spans="1:7" s="60" customFormat="1" ht="12.75">
      <c r="A115" s="1"/>
      <c r="B115" s="1"/>
      <c r="C115" s="2"/>
      <c r="D115" s="1"/>
      <c r="E115" s="3"/>
      <c r="F115" s="3"/>
      <c r="G115" s="3"/>
    </row>
    <row r="118" spans="1:7" s="60" customFormat="1" ht="12.75">
      <c r="A118" s="1"/>
      <c r="B118" s="1"/>
      <c r="C118" s="2"/>
      <c r="D118" s="1"/>
      <c r="E118" s="3"/>
      <c r="F118" s="3"/>
      <c r="G118" s="3"/>
    </row>
    <row r="150" spans="8:25" ht="12.75"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</row>
    <row r="151" spans="8:25" ht="12.75"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</row>
    <row r="152" spans="8:25" ht="12.75"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</row>
    <row r="153" spans="8:25" ht="12.75"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</row>
    <row r="154" spans="8:25" ht="12.75"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</row>
    <row r="155" spans="8:25" ht="12.75"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</row>
    <row r="156" spans="8:25" ht="12.75"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</row>
    <row r="159" spans="8:25" ht="12.75"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</row>
    <row r="160" spans="8:25" ht="12.75"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</row>
    <row r="161" spans="8:25" ht="12.75"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</row>
  </sheetData>
  <mergeCells count="5">
    <mergeCell ref="A3:G3"/>
    <mergeCell ref="A4:G4"/>
    <mergeCell ref="D5:E5"/>
    <mergeCell ref="A97:B97"/>
    <mergeCell ref="C97:G97"/>
  </mergeCells>
  <printOptions/>
  <pageMargins left="1.0979166666666667" right="0.3506944444444444" top="0.29" bottom="0.5" header="0.2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2011-04-18T09:49:01Z</cp:lastPrinted>
  <dcterms:modified xsi:type="dcterms:W3CDTF">2011-04-18T09:49:04Z</dcterms:modified>
  <cp:category/>
  <cp:version/>
  <cp:contentType/>
  <cp:contentStatus/>
</cp:coreProperties>
</file>