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5521" windowWidth="7665" windowHeight="9120" tabRatio="808" firstSheet="1" activeTab="7"/>
  </bookViews>
  <sheets>
    <sheet name="11-państw.fund.cel." sheetId="1" r:id="rId1"/>
    <sheet name="20-państw.szk.wyż." sheetId="2" r:id="rId2"/>
    <sheet name="31-instytucje gosp budż" sheetId="3" r:id="rId3"/>
    <sheet name="41-państw.inst.kult." sheetId="4" r:id="rId4"/>
    <sheet name="42-samorz.inst.kult." sheetId="5" r:id="rId5"/>
    <sheet name="50-PAN i jedn.tworz.przez PAN" sheetId="6" r:id="rId6"/>
    <sheet name="61-samodz.publ.ZOZ państw." sheetId="7" r:id="rId7"/>
    <sheet name="62-samodz.publ.ZOZ samorz." sheetId="8" r:id="rId8"/>
    <sheet name="63-Narodowy Fundusz Zdrowia" sheetId="9" r:id="rId9"/>
    <sheet name="71-ZUS" sheetId="10" r:id="rId10"/>
    <sheet name="72-fund.zarz.przez ZUS" sheetId="11" r:id="rId11"/>
    <sheet name="73-KRUS" sheetId="12" r:id="rId12"/>
    <sheet name="81-państw.osoba prawna" sheetId="13" r:id="rId13"/>
    <sheet name="82-samorz.osoba prawna" sheetId="14" r:id="rId14"/>
    <sheet name="90-agencja wykonawcza" sheetId="15" r:id="rId15"/>
    <sheet name="99-zbiorczo" sheetId="16" r:id="rId16"/>
    <sheet name="RBZE" sheetId="17" r:id="rId17"/>
    <sheet name="RBZF" sheetId="18" r:id="rId18"/>
    <sheet name="RBZO" sheetId="19" r:id="rId19"/>
    <sheet name="RBZC" sheetId="20" r:id="rId20"/>
    <sheet name="RBZD" sheetId="21" r:id="rId21"/>
  </sheets>
  <definedNames>
    <definedName name="JEDNOSTKA">'99-zbiorczo'!$A$3</definedName>
    <definedName name="KWARTAL">'99-zbiorczo'!$H$8</definedName>
    <definedName name="LID">'99-zbiorczo'!$C$8</definedName>
    <definedName name="LISTANAZW">#REF!</definedName>
    <definedName name="LISTAREG">#REF!</definedName>
    <definedName name="MAX_CB">'99-zbiorczo'!$U$11</definedName>
    <definedName name="MAX_KW">'99-zbiorczo'!$U$4</definedName>
    <definedName name="MAX_LID">'99-zbiorczo'!$U$8</definedName>
    <definedName name="MAX_REGON">'99-zbiorczo'!$U$14</definedName>
    <definedName name="MAX_ROK">'99-zbiorczo'!$U$6</definedName>
    <definedName name="MIN_CB">'99-zbiorczo'!$T$11</definedName>
    <definedName name="MIN_KW">'99-zbiorczo'!$T$4</definedName>
    <definedName name="MIN_LID">'99-zbiorczo'!$T$8</definedName>
    <definedName name="MIN_REGON">'99-zbiorczo'!$T$14</definedName>
    <definedName name="MIN_ROK">'99-zbiorczo'!$T$6</definedName>
    <definedName name="_xlnm.Print_Area" localSheetId="0">'11-państw.fund.cel.'!$A$1:$R$91</definedName>
    <definedName name="_xlnm.Print_Area" localSheetId="1">'20-państw.szk.wyż.'!$A$1:$R$91</definedName>
    <definedName name="_xlnm.Print_Area" localSheetId="2">'31-instytucje gosp budż'!$A$1:$R$91</definedName>
    <definedName name="_xlnm.Print_Area" localSheetId="3">'41-państw.inst.kult.'!$A$1:$R$91</definedName>
    <definedName name="_xlnm.Print_Area" localSheetId="4">'42-samorz.inst.kult.'!$A$1:$R$91</definedName>
    <definedName name="_xlnm.Print_Area" localSheetId="5">'50-PAN i jedn.tworz.przez PAN'!$A$1:$R$91</definedName>
    <definedName name="_xlnm.Print_Area" localSheetId="6">'61-samodz.publ.ZOZ państw.'!$A$1:$R$91</definedName>
    <definedName name="_xlnm.Print_Area" localSheetId="7">'62-samodz.publ.ZOZ samorz.'!$A$1:$R$91</definedName>
    <definedName name="_xlnm.Print_Area" localSheetId="8">'63-Narodowy Fundusz Zdrowia'!$A$1:$R$91</definedName>
    <definedName name="_xlnm.Print_Area" localSheetId="9">'71-ZUS'!$A$1:$R$91</definedName>
    <definedName name="_xlnm.Print_Area" localSheetId="10">'72-fund.zarz.przez ZUS'!$A$1:$R$91</definedName>
    <definedName name="_xlnm.Print_Area" localSheetId="11">'73-KRUS'!$A$1:$R$91</definedName>
    <definedName name="_xlnm.Print_Area" localSheetId="12">'81-państw.osoba prawna'!$A$1:$R$91</definedName>
    <definedName name="_xlnm.Print_Area" localSheetId="13">'82-samorz.osoba prawna'!$A$1:$R$91</definedName>
    <definedName name="_xlnm.Print_Area" localSheetId="14">'90-agencja wykonawcza'!$A$1:$R$91</definedName>
    <definedName name="_xlnm.Print_Area" localSheetId="15">'99-zbiorczo'!$A$1:$R$91</definedName>
    <definedName name="REGON">'99-zbiorczo'!$A$8</definedName>
    <definedName name="ROK">'99-zbiorczo'!$K$8</definedName>
  </definedNames>
  <calcPr fullCalcOnLoad="1"/>
</workbook>
</file>

<file path=xl/comments1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comments10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comments11.xml><?xml version="1.0" encoding="utf-8"?>
<comments xmlns="http://schemas.openxmlformats.org/spreadsheetml/2006/main">
  <authors>
    <author>min-bmp</author>
  </authors>
  <commentList>
    <comment ref="C8" authorId="0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comments12.xml><?xml version="1.0" encoding="utf-8"?>
<comments xmlns="http://schemas.openxmlformats.org/spreadsheetml/2006/main">
  <authors>
    <author>min-bmp</author>
  </authors>
  <commentList>
    <comment ref="C8" authorId="0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comments13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comments14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comments15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comments16.xml><?xml version="1.0" encoding="utf-8"?>
<comments xmlns="http://schemas.openxmlformats.org/spreadsheetml/2006/main">
  <authors>
    <author>Barbara Partyka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</commentList>
</comments>
</file>

<file path=xl/comments2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comments3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comments4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comments5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comments6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comments7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comments8.xml><?xml version="1.0" encoding="utf-8"?>
<comments xmlns="http://schemas.openxmlformats.org/spreadsheetml/2006/main">
  <authors>
    <author>min-bmp</author>
    <author>MIN-BMP</author>
  </authors>
  <commentList>
    <comment ref="C8" authorId="0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  <comment ref="A8" authorId="1">
      <text>
        <r>
          <rPr>
            <sz val="8"/>
            <rFont val="Tahoma"/>
            <family val="0"/>
          </rPr>
          <t xml:space="preserve">Wprowadx nr REGON jako 9 cyfr
</t>
        </r>
      </text>
    </comment>
  </commentList>
</comments>
</file>

<file path=xl/comments9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<sst xmlns="http://schemas.openxmlformats.org/spreadsheetml/2006/main" count="2697" uniqueCount="382">
  <si>
    <t>Ministerstwo Finansów , ul.Świętokrzyska 12, 00-916 Warszawa</t>
  </si>
  <si>
    <t xml:space="preserve">  roku</t>
  </si>
  <si>
    <t>Numer identyfikacyjny REGON</t>
  </si>
  <si>
    <t>Nazwa województwa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</si>
  <si>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</si>
  <si>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</si>
  <si>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</si>
  <si>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</si>
  <si>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</si>
  <si>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</si>
  <si>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</si>
  <si>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</si>
  <si>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</si>
  <si>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</si>
  <si>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</si>
  <si>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</si>
  <si>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</si>
  <si>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</si>
  <si>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</si>
  <si>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</si>
  <si>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</si>
  <si>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</si>
  <si>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</si>
  <si>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</si>
  <si>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</si>
  <si>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</si>
  <si>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</si>
  <si>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</si>
  <si>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</si>
  <si>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państwowego funduszu celowego posiadającego osobowość prawną</t>
  </si>
  <si>
    <t>samorządowej osoby prawnej utworzonej na podstawie odrębnych ustaw w celu wykonywania zadań publicznych</t>
  </si>
  <si>
    <t>sektora</t>
  </si>
  <si>
    <t>regon</t>
  </si>
  <si>
    <t>rok</t>
  </si>
  <si>
    <t>kwartal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</si>
  <si>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</si>
  <si>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</si>
  <si>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</si>
  <si>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</si>
  <si>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</si>
  <si>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</si>
  <si>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</si>
  <si>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</si>
  <si>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</si>
  <si>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</si>
  <si>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</si>
  <si>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</si>
  <si>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</si>
  <si>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</si>
  <si>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</si>
  <si>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</si>
  <si>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</si>
  <si>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</si>
  <si>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</si>
  <si>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</si>
  <si>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</si>
  <si>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</si>
  <si>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</si>
  <si>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</si>
  <si>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             w i e r z y c i e l e   z a g r a n i c z n i 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</si>
  <si>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</si>
  <si>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</si>
  <si>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</si>
  <si>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</si>
  <si>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</si>
  <si>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</si>
  <si>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</si>
  <si>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</si>
  <si>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</si>
  <si>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</si>
  <si>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</si>
  <si>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</si>
  <si>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</si>
  <si>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</si>
  <si>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</si>
  <si>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</si>
  <si>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</si>
  <si>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</si>
  <si>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</si>
  <si>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</si>
  <si>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</si>
  <si>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</si>
  <si>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</si>
  <si>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</si>
  <si>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</si>
  <si>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</si>
  <si>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</si>
  <si>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</si>
  <si>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</si>
  <si>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</si>
  <si>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</si>
  <si>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</si>
  <si>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</si>
  <si>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</si>
  <si>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</si>
  <si>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</si>
  <si>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</si>
  <si>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</si>
  <si>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</si>
  <si>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</si>
  <si>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</si>
  <si>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</si>
  <si>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</si>
  <si>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</si>
  <si>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</si>
  <si>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</si>
  <si>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</si>
  <si>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</si>
  <si>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</si>
  <si>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</si>
  <si>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</si>
  <si>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</si>
  <si>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</si>
  <si>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</si>
  <si>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</si>
  <si>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</si>
  <si>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</si>
  <si>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</si>
  <si>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</si>
  <si>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</si>
  <si>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</si>
  <si>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</si>
  <si>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</si>
  <si>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</si>
  <si>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</si>
  <si>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</si>
  <si>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</si>
  <si>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</si>
  <si>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</si>
  <si>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</si>
  <si>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</si>
  <si>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</si>
  <si>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</si>
  <si>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</si>
  <si>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</si>
  <si>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</si>
  <si>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</si>
  <si>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</si>
  <si>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</si>
  <si>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</si>
  <si>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</si>
  <si>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</si>
  <si>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</si>
  <si>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</si>
  <si>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</si>
  <si>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</si>
  <si>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</si>
  <si>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</si>
  <si>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</si>
  <si>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</si>
  <si>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</si>
  <si>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</si>
  <si>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</si>
  <si>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</si>
  <si>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</si>
  <si>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</si>
  <si>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</si>
  <si>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</si>
  <si>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</si>
  <si>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</si>
  <si>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</si>
  <si>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</si>
  <si>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</si>
  <si>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</si>
  <si>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</si>
  <si>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</si>
  <si>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</si>
  <si>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</si>
  <si>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</si>
  <si>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</si>
  <si>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</si>
  <si>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</si>
  <si>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</si>
  <si>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</si>
  <si>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</si>
  <si>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</si>
  <si>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</si>
  <si>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</si>
  <si>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</si>
  <si>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</si>
  <si>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</si>
  <si>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</si>
  <si>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</si>
  <si>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</si>
  <si>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</si>
  <si>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</si>
  <si>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</si>
  <si>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</si>
  <si>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</si>
  <si>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</si>
  <si>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</si>
  <si>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</si>
  <si>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</si>
  <si>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</si>
  <si>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</si>
  <si>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</si>
  <si>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</si>
  <si>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</si>
  <si>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</si>
  <si>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</si>
  <si>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</si>
  <si>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</si>
  <si>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</si>
  <si>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</si>
  <si>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</si>
  <si>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</si>
  <si>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</si>
  <si>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</si>
  <si>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</si>
  <si>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</si>
  <si>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</si>
  <si>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</si>
  <si>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</si>
  <si>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</si>
  <si>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</si>
  <si>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</si>
  <si>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</si>
  <si>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</si>
  <si>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</si>
  <si>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</si>
  <si>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</si>
  <si>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</si>
  <si>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</si>
  <si>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</si>
  <si>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</si>
  <si>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</si>
  <si>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</si>
  <si>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</si>
  <si>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</si>
  <si>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</si>
  <si>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</si>
  <si>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</si>
  <si>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</si>
  <si>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</si>
  <si>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</si>
  <si>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</si>
  <si>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</si>
  <si>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</si>
  <si>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</si>
  <si>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</si>
  <si>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</si>
  <si>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</si>
  <si>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</si>
  <si>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</si>
  <si>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</si>
  <si>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</si>
  <si>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</si>
  <si>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</si>
  <si>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</si>
  <si>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</si>
  <si>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</si>
  <si>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</si>
  <si>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</si>
  <si>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</si>
  <si>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</si>
  <si>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</si>
  <si>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</si>
  <si>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</si>
  <si>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</si>
  <si>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</si>
  <si>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</si>
  <si>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</si>
  <si>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</si>
  <si>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</si>
  <si>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</si>
  <si>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</si>
  <si>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</si>
  <si>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</si>
  <si>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</si>
  <si>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</si>
  <si>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</si>
  <si>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</si>
  <si>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</si>
  <si>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</si>
  <si>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</si>
  <si>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</si>
  <si>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</si>
  <si>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</si>
  <si>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</si>
  <si>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</si>
  <si>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</si>
  <si>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</si>
  <si>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</si>
  <si>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</si>
  <si>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regform</t>
  </si>
  <si>
    <t>niepusta</t>
  </si>
  <si>
    <t>nazwy</t>
  </si>
  <si>
    <t>WOJ.</t>
  </si>
  <si>
    <t>finansowe</t>
  </si>
  <si>
    <t>liczba identyfik.jedn.</t>
  </si>
  <si>
    <t>PAN i jednostki organizacyjnej tworzonej przez PAN</t>
  </si>
  <si>
    <t>samorządowej instytucji kultury</t>
  </si>
  <si>
    <t>licz.ident.jedn.</t>
  </si>
  <si>
    <t>TYP ZW.</t>
  </si>
  <si>
    <t>ZUS</t>
  </si>
  <si>
    <t>Główny Księgowy / Skarbnik</t>
  </si>
  <si>
    <t>Kierownik jednostki / Przewodniczący Zarządu</t>
  </si>
  <si>
    <t>…………………</t>
  </si>
  <si>
    <t>………………</t>
  </si>
  <si>
    <t>CZĘŚĆ BUDŻ.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</si>
  <si>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</si>
  <si>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</si>
  <si>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</si>
  <si>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</si>
  <si>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</si>
  <si>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</si>
  <si>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</si>
  <si>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</si>
  <si>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>instytucji gospodarki budżetowej</t>
  </si>
  <si>
    <t>Zbiorczo</t>
  </si>
  <si>
    <t>państwowej osoby prawnej utworzonej na podstawie odrębnych ustaw w celu wykonywania zadań publicznych 
(z wyłączeniem agencji państwowych i agencji wykonawczych)</t>
  </si>
  <si>
    <t xml:space="preserve">      E2.2. długoterminowe</t>
  </si>
  <si>
    <t>KRUS oraz funduszy zarządzanych przez Prezesa KRUS</t>
  </si>
  <si>
    <t>funduszy zarządzanych przez ZUS</t>
  </si>
  <si>
    <t>Narodowego Funduszu Zdrowia</t>
  </si>
  <si>
    <t>samodzielnego publicznego zakładu opieki zdrowotnej nadzorowanego przez jednostkę samorządu terytorialnego</t>
  </si>
  <si>
    <t>samodzielnego publicznego zakładu opieki zdrowotnej nadzorowanego przez ministra, centralny organ administracji rządowej, wojewodę, państwową uczelnię medyczną lub państwową uczelnię prowadzącą działalność dydaktyczną i badawczą w dziedzinie nauk medycznych</t>
  </si>
  <si>
    <t>państwowej instytucji kultury / państwowej instytucji filmowej</t>
  </si>
  <si>
    <t>uczelni publicznej</t>
  </si>
  <si>
    <t xml:space="preserve">      E4.1. z tyt. dostaw towarów i usług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</si>
  <si>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</si>
  <si>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</si>
  <si>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</si>
  <si>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</si>
  <si>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</si>
  <si>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</si>
  <si>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</si>
  <si>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F1. wartość nominalna niewymagalnych (potencjalnych) zobowiązań z tytułu udzielonych poręczeń i gwarancji na koniec okresu sprawozdawczego</t>
  </si>
  <si>
    <t>Kwota zobowiązań ogółem</t>
  </si>
  <si>
    <t>F. Lista jednostek sporządzajacych sprawozdania</t>
  </si>
  <si>
    <t>agencji wykonawczej</t>
  </si>
  <si>
    <t>CZ_BU</t>
  </si>
  <si>
    <t>Brak nr REGON</t>
  </si>
  <si>
    <t>Nazwa jednostki</t>
  </si>
  <si>
    <t>REGON 9-cyfrowy</t>
  </si>
  <si>
    <t>REGON 14-cyfrowy</t>
  </si>
  <si>
    <t>Nazwa powiatu / związku</t>
  </si>
  <si>
    <t>Nazwa gminy / związku</t>
  </si>
  <si>
    <t>E3. przyjęte depozyty</t>
  </si>
  <si>
    <t xml:space="preserve">      E4.2. pozostałe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</si>
  <si>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</si>
  <si>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</si>
  <si>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 xml:space="preserve">Z budżetu państwa
 ogółem </t>
  </si>
  <si>
    <t>w tym</t>
  </si>
  <si>
    <t>Z innych źródeł
 ogółem</t>
  </si>
  <si>
    <t xml:space="preserve"> długoterminowe</t>
  </si>
  <si>
    <t>Ogółem kredyty i pożyczki oraz wyemitowane papiery wartościowe
w tym:</t>
  </si>
  <si>
    <t xml:space="preserve"> na współfinansowanie
       (udział własny)</t>
  </si>
  <si>
    <t>C2. Dodatkowe dane uzupełniające</t>
  </si>
  <si>
    <t xml:space="preserve">Wyszczególnienie </t>
  </si>
  <si>
    <t>Plan</t>
  </si>
  <si>
    <t>Wykonanie</t>
  </si>
  <si>
    <t>1. Wykup papierów wartościowych, spłata kredytów i pożyczek zaciągniętych na spłatę przejętych zobowiązań SPZOZ w okresie sprawozdawczym</t>
  </si>
  <si>
    <t>2. Przejęte zadłużenie SPZOZ na koniec okresu sprawozdawczego</t>
  </si>
  <si>
    <t>3. Wykup obligacji nominowanych w walutach obcych wyemitowanych na zagraniczne rynki przed dniem 1 stycznia 2010 r. w okresie sprawozdawczym</t>
  </si>
  <si>
    <r>
      <t>4. Z</t>
    </r>
    <r>
      <rPr>
        <sz val="10"/>
        <rFont val="Arial"/>
        <family val="2"/>
      </rPr>
      <t>obowiązania związku współtworzonego przez jednostkę samorządu terytorialnego w okresie sprawozdawczym</t>
    </r>
  </si>
  <si>
    <t>D. Dane o krótkoterminowych zobowiązaniach wynikających z umów nienazwanych związanych z finansowaniem usług, dostaw, robót budowlanych</t>
  </si>
  <si>
    <t>A. krótkoterminowe zobowiązania przejęte przez instytucje finansowe</t>
  </si>
  <si>
    <t>B. krótkoterminowe zobowiązania zrestrukturyzowane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</si>
  <si>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</si>
  <si>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</si>
  <si>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</si>
  <si>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</si>
  <si>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</si>
  <si>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</si>
  <si>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</si>
  <si>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</si>
  <si>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C2003</t>
  </si>
  <si>
    <t>C2004</t>
  </si>
  <si>
    <t>C2005</t>
  </si>
  <si>
    <t>C2006</t>
  </si>
  <si>
    <t>C2007</t>
  </si>
  <si>
    <t>D0001</t>
  </si>
  <si>
    <t>D0002</t>
  </si>
  <si>
    <t>Wielospecjalistyczny Szpital Samodzielny Publiczny Zakład Opieki Zdrowotnej w Nowej Soli</t>
  </si>
  <si>
    <t>ul. Chałubińskiego 7, 67-100 Nowa Sól</t>
  </si>
  <si>
    <t>970774733</t>
  </si>
  <si>
    <t>lubuskie</t>
  </si>
  <si>
    <t>nowosolski</t>
  </si>
  <si>
    <t>Nowa Sól</t>
  </si>
  <si>
    <t>Zarząd Powiatu Nowosolskiego</t>
  </si>
  <si>
    <t>68 3882-297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</si>
</sst>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 Black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6" fillId="0" borderId="0">
      <alignment/>
      <protection/>
    </xf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5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2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20" xfId="0" applyNumberFormat="1" applyFont="1" applyBorder="1" applyAlignment="1">
      <alignment horizontal="center"/>
    </xf>
    <xf numFmtId="0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 applyProtection="1" quotePrefix="1">
      <alignment/>
      <protection hidden="1"/>
    </xf>
    <xf numFmtId="0" fontId="4" fillId="0" borderId="10" xfId="0" applyNumberFormat="1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5" fillId="24" borderId="31" xfId="0" applyFont="1" applyFill="1" applyBorder="1" applyAlignment="1" applyProtection="1">
      <alignment/>
      <protection locked="0"/>
    </xf>
    <xf numFmtId="0" fontId="4" fillId="24" borderId="10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 applyProtection="1">
      <alignment/>
      <protection hidden="1" locked="0"/>
    </xf>
    <xf numFmtId="0" fontId="1" fillId="0" borderId="18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9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1" xfId="0" applyFill="1" applyBorder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35" xfId="0" applyFill="1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/>
      <protection hidden="1"/>
    </xf>
    <xf numFmtId="0" fontId="0" fillId="0" borderId="36" xfId="0" applyFill="1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/>
      <protection hidden="1"/>
    </xf>
    <xf numFmtId="0" fontId="0" fillId="0" borderId="38" xfId="0" applyFill="1" applyBorder="1" applyAlignment="1" applyProtection="1">
      <alignment horizontal="center"/>
      <protection hidden="1"/>
    </xf>
    <xf numFmtId="0" fontId="0" fillId="0" borderId="39" xfId="0" applyFill="1" applyBorder="1" applyAlignment="1" applyProtection="1">
      <alignment horizontal="center"/>
      <protection hidden="1"/>
    </xf>
    <xf numFmtId="0" fontId="0" fillId="0" borderId="40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 applyProtection="1">
      <alignment/>
      <protection/>
    </xf>
    <xf numFmtId="0" fontId="5" fillId="0" borderId="41" xfId="0" applyFont="1" applyBorder="1" applyAlignment="1">
      <alignment/>
    </xf>
    <xf numFmtId="14" fontId="0" fillId="0" borderId="0" xfId="0" applyNumberFormat="1" applyAlignment="1" applyProtection="1">
      <alignment horizontal="center"/>
      <protection locked="0"/>
    </xf>
    <xf numFmtId="0" fontId="4" fillId="24" borderId="1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/>
      <protection hidden="1"/>
    </xf>
    <xf numFmtId="0" fontId="5" fillId="0" borderId="4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42" xfId="0" applyFont="1" applyBorder="1" applyAlignment="1">
      <alignment/>
    </xf>
    <xf numFmtId="0" fontId="6" fillId="0" borderId="42" xfId="0" applyFont="1" applyBorder="1" applyAlignment="1">
      <alignment/>
    </xf>
    <xf numFmtId="0" fontId="4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35" xfId="0" applyBorder="1" applyAlignment="1">
      <alignment/>
    </xf>
    <xf numFmtId="0" fontId="5" fillId="0" borderId="35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5" fillId="0" borderId="33" xfId="0" applyFont="1" applyBorder="1" applyAlignment="1">
      <alignment/>
    </xf>
    <xf numFmtId="0" fontId="5" fillId="0" borderId="45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 quotePrefix="1">
      <alignment/>
      <protection/>
    </xf>
    <xf numFmtId="0" fontId="0" fillId="0" borderId="10" xfId="0" applyBorder="1" applyAlignment="1" applyProtection="1">
      <alignment/>
      <protection/>
    </xf>
    <xf numFmtId="0" fontId="0" fillId="0" borderId="46" xfId="0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27" xfId="0" applyBorder="1" applyAlignment="1" applyProtection="1">
      <alignment horizontal="center"/>
      <protection/>
    </xf>
    <xf numFmtId="0" fontId="5" fillId="0" borderId="14" xfId="0" applyFont="1" applyBorder="1" applyAlignment="1">
      <alignment horizontal="left"/>
    </xf>
    <xf numFmtId="0" fontId="0" fillId="0" borderId="46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5" fillId="0" borderId="29" xfId="0" applyFont="1" applyBorder="1" applyAlignment="1">
      <alignment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NumberForma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/>
      <protection hidden="1"/>
    </xf>
    <xf numFmtId="0" fontId="0" fillId="0" borderId="48" xfId="0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6" xfId="0" applyFill="1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11" xfId="0" applyNumberForma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 wrapText="1"/>
      <protection hidden="1"/>
    </xf>
    <xf numFmtId="3" fontId="5" fillId="0" borderId="11" xfId="0" applyNumberFormat="1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0" fontId="5" fillId="0" borderId="16" xfId="0" applyFont="1" applyFill="1" applyBorder="1" applyAlignment="1" applyProtection="1">
      <alignment wrapText="1"/>
      <protection locked="0"/>
    </xf>
    <xf numFmtId="49" fontId="0" fillId="24" borderId="13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wrapText="1"/>
      <protection hidden="1"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/>
    </xf>
    <xf numFmtId="0" fontId="5" fillId="24" borderId="37" xfId="0" applyFont="1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0" borderId="43" xfId="0" applyBorder="1" applyAlignment="1" applyProtection="1">
      <alignment horizontal="center"/>
      <protection hidden="1"/>
    </xf>
    <xf numFmtId="0" fontId="10" fillId="25" borderId="24" xfId="0" applyFont="1" applyFill="1" applyBorder="1" applyAlignment="1" applyProtection="1">
      <alignment/>
      <protection hidden="1"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0" fontId="0" fillId="0" borderId="0" xfId="0" applyAlignment="1">
      <alignment/>
    </xf>
    <xf numFmtId="3" fontId="13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5" xfId="0" applyFill="1" applyBorder="1" applyAlignment="1" applyProtection="1">
      <alignment/>
      <protection locked="0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0" borderId="12" xfId="0" applyNumberFormat="1" applyFont="1" applyBorder="1" applyAlignment="1" applyProtection="1">
      <alignment/>
      <protection hidden="1"/>
    </xf>
    <xf numFmtId="4" fontId="5" fillId="0" borderId="22" xfId="0" applyNumberFormat="1" applyFont="1" applyBorder="1" applyAlignment="1" applyProtection="1">
      <alignment/>
      <protection hidden="1"/>
    </xf>
    <xf numFmtId="4" fontId="5" fillId="0" borderId="51" xfId="0" applyNumberFormat="1" applyFont="1" applyBorder="1" applyAlignment="1" applyProtection="1">
      <alignment/>
      <protection hidden="1"/>
    </xf>
    <xf numFmtId="4" fontId="5" fillId="0" borderId="36" xfId="0" applyNumberFormat="1" applyFont="1" applyBorder="1" applyAlignment="1" applyProtection="1">
      <alignment/>
      <protection hidden="1"/>
    </xf>
    <xf numFmtId="4" fontId="5" fillId="0" borderId="35" xfId="0" applyNumberFormat="1" applyFont="1" applyBorder="1" applyAlignment="1" applyProtection="1">
      <alignment/>
      <protection hidden="1"/>
    </xf>
    <xf numFmtId="4" fontId="5" fillId="0" borderId="23" xfId="0" applyNumberFormat="1" applyFont="1" applyBorder="1" applyAlignment="1" applyProtection="1">
      <alignment/>
      <protection hidden="1"/>
    </xf>
    <xf numFmtId="4" fontId="5" fillId="0" borderId="0" xfId="0" applyNumberFormat="1" applyFont="1" applyBorder="1" applyAlignment="1" applyProtection="1">
      <alignment/>
      <protection hidden="1"/>
    </xf>
    <xf numFmtId="4" fontId="5" fillId="0" borderId="52" xfId="0" applyNumberFormat="1" applyFont="1" applyBorder="1" applyAlignment="1" applyProtection="1">
      <alignment/>
      <protection hidden="1"/>
    </xf>
    <xf numFmtId="4" fontId="5" fillId="0" borderId="35" xfId="0" applyNumberFormat="1" applyFont="1" applyBorder="1" applyAlignment="1" applyProtection="1">
      <alignment/>
      <protection hidden="1"/>
    </xf>
    <xf numFmtId="4" fontId="5" fillId="0" borderId="53" xfId="0" applyNumberFormat="1" applyFont="1" applyBorder="1" applyAlignment="1" applyProtection="1">
      <alignment/>
      <protection hidden="1"/>
    </xf>
    <xf numFmtId="4" fontId="5" fillId="0" borderId="54" xfId="0" applyNumberFormat="1" applyFont="1" applyBorder="1" applyAlignment="1" applyProtection="1">
      <alignment/>
      <protection hidden="1"/>
    </xf>
    <xf numFmtId="4" fontId="5" fillId="0" borderId="23" xfId="0" applyNumberFormat="1" applyFont="1" applyBorder="1" applyAlignment="1" applyProtection="1">
      <alignment/>
      <protection hidden="1"/>
    </xf>
    <xf numFmtId="4" fontId="5" fillId="0" borderId="21" xfId="0" applyNumberFormat="1" applyFont="1" applyFill="1" applyBorder="1" applyAlignment="1" applyProtection="1">
      <alignment/>
      <protection hidden="1"/>
    </xf>
    <xf numFmtId="4" fontId="5" fillId="0" borderId="55" xfId="0" applyNumberFormat="1" applyFont="1" applyFill="1" applyBorder="1" applyAlignment="1" applyProtection="1">
      <alignment/>
      <protection hidden="1"/>
    </xf>
    <xf numFmtId="4" fontId="5" fillId="0" borderId="56" xfId="0" applyNumberFormat="1" applyFont="1" applyFill="1" applyBorder="1" applyAlignment="1" applyProtection="1">
      <alignment/>
      <protection hidden="1"/>
    </xf>
    <xf numFmtId="4" fontId="5" fillId="0" borderId="57" xfId="0" applyNumberFormat="1" applyFont="1" applyBorder="1" applyAlignment="1" applyProtection="1">
      <alignment/>
      <protection hidden="1"/>
    </xf>
    <xf numFmtId="4" fontId="5" fillId="0" borderId="56" xfId="0" applyNumberFormat="1" applyFont="1" applyBorder="1" applyAlignment="1" applyProtection="1">
      <alignment/>
      <protection hidden="1"/>
    </xf>
    <xf numFmtId="4" fontId="5" fillId="0" borderId="58" xfId="0" applyNumberFormat="1" applyFont="1" applyBorder="1" applyAlignment="1" applyProtection="1">
      <alignment/>
      <protection hidden="1"/>
    </xf>
    <xf numFmtId="4" fontId="5" fillId="0" borderId="59" xfId="0" applyNumberFormat="1" applyFont="1" applyFill="1" applyBorder="1" applyAlignment="1" applyProtection="1">
      <alignment/>
      <protection hidden="1"/>
    </xf>
    <xf numFmtId="4" fontId="5" fillId="0" borderId="58" xfId="0" applyNumberFormat="1" applyFont="1" applyFill="1" applyBorder="1" applyAlignment="1" applyProtection="1">
      <alignment/>
      <protection hidden="1"/>
    </xf>
    <xf numFmtId="4" fontId="5" fillId="0" borderId="19" xfId="0" applyNumberFormat="1" applyFont="1" applyFill="1" applyBorder="1" applyAlignment="1" applyProtection="1">
      <alignment/>
      <protection hidden="1"/>
    </xf>
    <xf numFmtId="4" fontId="5" fillId="0" borderId="19" xfId="0" applyNumberFormat="1" applyFont="1" applyBorder="1" applyAlignment="1" applyProtection="1">
      <alignment/>
      <protection hidden="1"/>
    </xf>
    <xf numFmtId="4" fontId="5" fillId="24" borderId="60" xfId="0" applyNumberFormat="1" applyFont="1" applyFill="1" applyBorder="1" applyAlignment="1" applyProtection="1">
      <alignment/>
      <protection locked="0"/>
    </xf>
    <xf numFmtId="4" fontId="5" fillId="24" borderId="53" xfId="0" applyNumberFormat="1" applyFont="1" applyFill="1" applyBorder="1" applyAlignment="1" applyProtection="1">
      <alignment/>
      <protection locked="0"/>
    </xf>
    <xf numFmtId="4" fontId="5" fillId="24" borderId="56" xfId="0" applyNumberFormat="1" applyFont="1" applyFill="1" applyBorder="1" applyAlignment="1" applyProtection="1">
      <alignment/>
      <protection locked="0"/>
    </xf>
    <xf numFmtId="4" fontId="5" fillId="24" borderId="58" xfId="0" applyNumberFormat="1" applyFont="1" applyFill="1" applyBorder="1" applyAlignment="1" applyProtection="1">
      <alignment/>
      <protection locked="0"/>
    </xf>
    <xf numFmtId="4" fontId="5" fillId="24" borderId="54" xfId="0" applyNumberFormat="1" applyFont="1" applyFill="1" applyBorder="1" applyAlignment="1" applyProtection="1">
      <alignment/>
      <protection locked="0"/>
    </xf>
    <xf numFmtId="4" fontId="5" fillId="24" borderId="55" xfId="0" applyNumberFormat="1" applyFont="1" applyFill="1" applyBorder="1" applyAlignment="1" applyProtection="1">
      <alignment/>
      <protection locked="0"/>
    </xf>
    <xf numFmtId="4" fontId="5" fillId="24" borderId="56" xfId="0" applyNumberFormat="1" applyFont="1" applyFill="1" applyBorder="1" applyAlignment="1" applyProtection="1">
      <alignment/>
      <protection locked="0"/>
    </xf>
    <xf numFmtId="4" fontId="5" fillId="24" borderId="58" xfId="0" applyNumberFormat="1" applyFont="1" applyFill="1" applyBorder="1" applyAlignment="1" applyProtection="1">
      <alignment/>
      <protection locked="0"/>
    </xf>
    <xf numFmtId="4" fontId="5" fillId="0" borderId="61" xfId="0" applyNumberFormat="1" applyFont="1" applyFill="1" applyBorder="1" applyAlignment="1" applyProtection="1">
      <alignment/>
      <protection hidden="1"/>
    </xf>
    <xf numFmtId="4" fontId="5" fillId="0" borderId="42" xfId="0" applyNumberFormat="1" applyFont="1" applyFill="1" applyBorder="1" applyAlignment="1" applyProtection="1">
      <alignment/>
      <protection hidden="1"/>
    </xf>
    <xf numFmtId="4" fontId="5" fillId="0" borderId="60" xfId="0" applyNumberFormat="1" applyFont="1" applyFill="1" applyBorder="1" applyAlignment="1" applyProtection="1">
      <alignment/>
      <protection hidden="1"/>
    </xf>
    <xf numFmtId="4" fontId="5" fillId="0" borderId="53" xfId="0" applyNumberFormat="1" applyFont="1" applyFill="1" applyBorder="1" applyAlignment="1" applyProtection="1">
      <alignment/>
      <protection hidden="1"/>
    </xf>
    <xf numFmtId="4" fontId="5" fillId="0" borderId="54" xfId="0" applyNumberFormat="1" applyFont="1" applyFill="1" applyBorder="1" applyAlignment="1" applyProtection="1">
      <alignment/>
      <protection hidden="1"/>
    </xf>
    <xf numFmtId="4" fontId="5" fillId="24" borderId="57" xfId="0" applyNumberFormat="1" applyFont="1" applyFill="1" applyBorder="1" applyAlignment="1" applyProtection="1">
      <alignment/>
      <protection locked="0"/>
    </xf>
    <xf numFmtId="4" fontId="5" fillId="0" borderId="62" xfId="0" applyNumberFormat="1" applyFont="1" applyFill="1" applyBorder="1" applyAlignment="1" applyProtection="1">
      <alignment/>
      <protection hidden="1"/>
    </xf>
    <xf numFmtId="4" fontId="5" fillId="0" borderId="63" xfId="0" applyNumberFormat="1" applyFont="1" applyFill="1" applyBorder="1" applyAlignment="1" applyProtection="1">
      <alignment/>
      <protection hidden="1"/>
    </xf>
    <xf numFmtId="4" fontId="5" fillId="0" borderId="13" xfId="0" applyNumberFormat="1" applyFont="1" applyFill="1" applyBorder="1" applyAlignment="1" applyProtection="1">
      <alignment/>
      <protection hidden="1"/>
    </xf>
    <xf numFmtId="4" fontId="5" fillId="0" borderId="24" xfId="0" applyNumberFormat="1" applyFont="1" applyFill="1" applyBorder="1" applyAlignment="1" applyProtection="1">
      <alignment/>
      <protection hidden="1"/>
    </xf>
    <xf numFmtId="4" fontId="5" fillId="24" borderId="24" xfId="0" applyNumberFormat="1" applyFont="1" applyFill="1" applyBorder="1" applyAlignment="1" applyProtection="1">
      <alignment/>
      <protection locked="0"/>
    </xf>
    <xf numFmtId="4" fontId="5" fillId="24" borderId="64" xfId="0" applyNumberFormat="1" applyFont="1" applyFill="1" applyBorder="1" applyAlignment="1" applyProtection="1">
      <alignment/>
      <protection locked="0"/>
    </xf>
    <xf numFmtId="4" fontId="5" fillId="24" borderId="65" xfId="0" applyNumberFormat="1" applyFont="1" applyFill="1" applyBorder="1" applyAlignment="1" applyProtection="1">
      <alignment/>
      <protection locked="0"/>
    </xf>
    <xf numFmtId="4" fontId="5" fillId="0" borderId="10" xfId="0" applyNumberFormat="1" applyFont="1" applyFill="1" applyBorder="1" applyAlignment="1" applyProtection="1">
      <alignment/>
      <protection hidden="1"/>
    </xf>
    <xf numFmtId="4" fontId="5" fillId="24" borderId="25" xfId="0" applyNumberFormat="1" applyFont="1" applyFill="1" applyBorder="1" applyAlignment="1" applyProtection="1">
      <alignment/>
      <protection locked="0"/>
    </xf>
    <xf numFmtId="4" fontId="5" fillId="0" borderId="12" xfId="0" applyNumberFormat="1" applyFont="1" applyFill="1" applyBorder="1" applyAlignment="1" applyProtection="1">
      <alignment/>
      <protection hidden="1"/>
    </xf>
    <xf numFmtId="4" fontId="5" fillId="0" borderId="22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4" fontId="5" fillId="0" borderId="57" xfId="0" applyNumberFormat="1" applyFont="1" applyFill="1" applyBorder="1" applyAlignment="1" applyProtection="1">
      <alignment/>
      <protection hidden="1"/>
    </xf>
    <xf numFmtId="4" fontId="5" fillId="0" borderId="56" xfId="0" applyNumberFormat="1" applyFont="1" applyFill="1" applyBorder="1" applyAlignment="1" applyProtection="1">
      <alignment/>
      <protection hidden="1"/>
    </xf>
    <xf numFmtId="4" fontId="5" fillId="0" borderId="58" xfId="0" applyNumberFormat="1" applyFont="1" applyFill="1" applyBorder="1" applyAlignment="1" applyProtection="1">
      <alignment/>
      <protection hidden="1"/>
    </xf>
    <xf numFmtId="4" fontId="5" fillId="0" borderId="64" xfId="0" applyNumberFormat="1" applyFont="1" applyFill="1" applyBorder="1" applyAlignment="1" applyProtection="1">
      <alignment/>
      <protection hidden="1"/>
    </xf>
    <xf numFmtId="4" fontId="5" fillId="0" borderId="65" xfId="0" applyNumberFormat="1" applyFont="1" applyFill="1" applyBorder="1" applyAlignment="1" applyProtection="1">
      <alignment/>
      <protection hidden="1"/>
    </xf>
    <xf numFmtId="4" fontId="5" fillId="0" borderId="25" xfId="0" applyNumberFormat="1" applyFont="1" applyFill="1" applyBorder="1" applyAlignment="1" applyProtection="1">
      <alignment/>
      <protection hidden="1"/>
    </xf>
    <xf numFmtId="4" fontId="5" fillId="0" borderId="66" xfId="0" applyNumberFormat="1" applyFont="1" applyFill="1" applyBorder="1" applyAlignment="1" applyProtection="1">
      <alignment/>
      <protection hidden="1"/>
    </xf>
    <xf numFmtId="4" fontId="5" fillId="0" borderId="67" xfId="0" applyNumberFormat="1" applyFont="1" applyBorder="1" applyAlignment="1" applyProtection="1">
      <alignment/>
      <protection hidden="1"/>
    </xf>
    <xf numFmtId="4" fontId="5" fillId="24" borderId="67" xfId="0" applyNumberFormat="1" applyFont="1" applyFill="1" applyBorder="1" applyAlignment="1" applyProtection="1">
      <alignment/>
      <protection locked="0"/>
    </xf>
    <xf numFmtId="4" fontId="5" fillId="24" borderId="68" xfId="0" applyNumberFormat="1" applyFont="1" applyFill="1" applyBorder="1" applyAlignment="1" applyProtection="1">
      <alignment/>
      <protection locked="0"/>
    </xf>
    <xf numFmtId="4" fontId="5" fillId="24" borderId="69" xfId="0" applyNumberFormat="1" applyFont="1" applyFill="1" applyBorder="1" applyAlignment="1" applyProtection="1">
      <alignment/>
      <protection locked="0"/>
    </xf>
    <xf numFmtId="4" fontId="5" fillId="0" borderId="61" xfId="0" applyNumberFormat="1" applyFont="1" applyFill="1" applyBorder="1" applyAlignment="1" applyProtection="1">
      <alignment/>
      <protection hidden="1"/>
    </xf>
    <xf numFmtId="4" fontId="5" fillId="24" borderId="55" xfId="0" applyNumberFormat="1" applyFont="1" applyFill="1" applyBorder="1" applyAlignment="1" applyProtection="1">
      <alignment/>
      <protection locked="0"/>
    </xf>
    <xf numFmtId="4" fontId="5" fillId="0" borderId="70" xfId="0" applyNumberFormat="1" applyFont="1" applyFill="1" applyBorder="1" applyAlignment="1" applyProtection="1">
      <alignment/>
      <protection hidden="1"/>
    </xf>
    <xf numFmtId="4" fontId="5" fillId="0" borderId="64" xfId="0" applyNumberFormat="1" applyFont="1" applyBorder="1" applyAlignment="1" applyProtection="1">
      <alignment/>
      <protection hidden="1"/>
    </xf>
    <xf numFmtId="4" fontId="5" fillId="24" borderId="71" xfId="0" applyNumberFormat="1" applyFont="1" applyFill="1" applyBorder="1" applyAlignment="1" applyProtection="1">
      <alignment/>
      <protection locked="0"/>
    </xf>
    <xf numFmtId="4" fontId="5" fillId="0" borderId="67" xfId="0" applyNumberFormat="1" applyFont="1" applyFill="1" applyBorder="1" applyAlignment="1" applyProtection="1">
      <alignment/>
      <protection hidden="1"/>
    </xf>
    <xf numFmtId="4" fontId="5" fillId="0" borderId="51" xfId="0" applyNumberFormat="1" applyFont="1" applyFill="1" applyBorder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/>
      <protection/>
    </xf>
    <xf numFmtId="4" fontId="5" fillId="0" borderId="52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46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65" xfId="0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hidden="1"/>
    </xf>
    <xf numFmtId="4" fontId="5" fillId="24" borderId="30" xfId="0" applyNumberFormat="1" applyFont="1" applyFill="1" applyBorder="1" applyAlignment="1" applyProtection="1">
      <alignment/>
      <protection locked="0"/>
    </xf>
    <xf numFmtId="4" fontId="5" fillId="24" borderId="43" xfId="0" applyNumberFormat="1" applyFont="1" applyFill="1" applyBorder="1" applyAlignment="1" applyProtection="1">
      <alignment/>
      <protection locked="0"/>
    </xf>
    <xf numFmtId="2" fontId="0" fillId="0" borderId="67" xfId="0" applyNumberFormat="1" applyFill="1" applyBorder="1" applyAlignment="1" applyProtection="1">
      <alignment/>
      <protection/>
    </xf>
    <xf numFmtId="2" fontId="14" fillId="24" borderId="67" xfId="0" applyNumberFormat="1" applyFont="1" applyFill="1" applyBorder="1" applyAlignment="1" applyProtection="1">
      <alignment horizontal="center" vertical="center"/>
      <protection locked="0"/>
    </xf>
    <xf numFmtId="2" fontId="14" fillId="24" borderId="69" xfId="0" applyNumberFormat="1" applyFont="1" applyFill="1" applyBorder="1" applyAlignment="1" applyProtection="1">
      <alignment horizontal="center" vertical="center"/>
      <protection locked="0"/>
    </xf>
    <xf numFmtId="14" fontId="0" fillId="24" borderId="0" xfId="0" applyNumberForma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16" fillId="0" borderId="73" xfId="52" applyFont="1" applyBorder="1" applyAlignment="1">
      <alignment horizontal="center"/>
      <protection/>
    </xf>
    <xf numFmtId="0" fontId="17" fillId="0" borderId="0" xfId="0" applyFont="1" applyAlignment="1" applyProtection="1">
      <alignment/>
      <protection hidden="1"/>
    </xf>
    <xf numFmtId="3" fontId="18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6" fillId="0" borderId="66" xfId="52" applyFont="1" applyBorder="1" applyAlignment="1">
      <alignment horizontal="left" shrinkToFit="1"/>
      <protection/>
    </xf>
    <xf numFmtId="0" fontId="16" fillId="0" borderId="14" xfId="52" applyFont="1" applyBorder="1" applyAlignment="1">
      <alignment horizontal="left" shrinkToFit="1"/>
      <protection/>
    </xf>
    <xf numFmtId="0" fontId="16" fillId="0" borderId="73" xfId="52" applyFont="1" applyBorder="1" applyAlignment="1">
      <alignment horizontal="left" shrinkToFit="1"/>
      <protection/>
    </xf>
    <xf numFmtId="0" fontId="16" fillId="0" borderId="74" xfId="52" applyFont="1" applyBorder="1" applyAlignment="1">
      <alignment horizontal="left" shrinkToFit="1"/>
      <protection/>
    </xf>
    <xf numFmtId="49" fontId="16" fillId="24" borderId="54" xfId="52" applyNumberFormat="1" applyFont="1" applyFill="1" applyBorder="1" applyProtection="1">
      <alignment/>
      <protection locked="0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15" fillId="0" borderId="0" xfId="0" applyFont="1" applyBorder="1" applyAlignment="1">
      <alignment horizontal="left"/>
    </xf>
    <xf numFmtId="0" fontId="14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0" borderId="66" xfId="0" applyFont="1" applyFill="1" applyBorder="1" applyAlignment="1">
      <alignment horizontal="center" vertical="center"/>
    </xf>
    <xf numFmtId="0" fontId="14" fillId="24" borderId="67" xfId="0" applyFont="1" applyFill="1" applyBorder="1" applyAlignment="1" applyProtection="1">
      <alignment horizontal="center" vertical="center"/>
      <protection locked="0"/>
    </xf>
    <xf numFmtId="0" fontId="14" fillId="24" borderId="69" xfId="0" applyFont="1" applyFill="1" applyBorder="1" applyAlignment="1" applyProtection="1">
      <alignment horizontal="center" vertical="center"/>
      <protection locked="0"/>
    </xf>
    <xf numFmtId="0" fontId="13" fillId="0" borderId="70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wrapText="1"/>
    </xf>
    <xf numFmtId="0" fontId="14" fillId="24" borderId="64" xfId="0" applyFont="1" applyFill="1" applyBorder="1" applyAlignment="1" applyProtection="1">
      <alignment horizontal="center" vertical="center"/>
      <protection locked="0"/>
    </xf>
    <xf numFmtId="0" fontId="14" fillId="24" borderId="65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vertical="center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4" fillId="0" borderId="67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24" borderId="56" xfId="0" applyFont="1" applyFill="1" applyBorder="1" applyAlignment="1" applyProtection="1">
      <alignment wrapText="1"/>
      <protection locked="0"/>
    </xf>
    <xf numFmtId="0" fontId="14" fillId="24" borderId="58" xfId="0" applyFont="1" applyFill="1" applyBorder="1" applyAlignment="1" applyProtection="1">
      <alignment wrapText="1"/>
      <protection locked="0"/>
    </xf>
    <xf numFmtId="0" fontId="14" fillId="0" borderId="0" xfId="0" applyFont="1" applyAlignment="1">
      <alignment wrapText="1"/>
    </xf>
    <xf numFmtId="0" fontId="14" fillId="0" borderId="56" xfId="0" applyFont="1" applyBorder="1" applyAlignment="1">
      <alignment horizontal="center" wrapText="1"/>
    </xf>
    <xf numFmtId="0" fontId="14" fillId="24" borderId="64" xfId="0" applyFont="1" applyFill="1" applyBorder="1" applyAlignment="1" applyProtection="1">
      <alignment horizontal="center" wrapText="1"/>
      <protection locked="0"/>
    </xf>
    <xf numFmtId="0" fontId="14" fillId="24" borderId="65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27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wrapText="1"/>
    </xf>
    <xf numFmtId="0" fontId="0" fillId="0" borderId="27" xfId="0" applyFill="1" applyBorder="1" applyAlignment="1" applyProtection="1">
      <alignment horizontal="center"/>
      <protection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4" fillId="24" borderId="58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24" borderId="65" xfId="0" applyFont="1" applyFill="1" applyBorder="1" applyAlignment="1" applyProtection="1">
      <alignment horizontal="center" vertical="center"/>
      <protection locked="0"/>
    </xf>
    <xf numFmtId="4" fontId="5" fillId="0" borderId="64" xfId="0" applyNumberFormat="1" applyFont="1" applyFill="1" applyBorder="1" applyAlignment="1" applyProtection="1">
      <alignment/>
      <protection/>
    </xf>
    <xf numFmtId="4" fontId="5" fillId="0" borderId="43" xfId="0" applyNumberFormat="1" applyFont="1" applyFill="1" applyBorder="1" applyAlignment="1" applyProtection="1">
      <alignment/>
      <protection/>
    </xf>
    <xf numFmtId="4" fontId="5" fillId="0" borderId="71" xfId="0" applyNumberFormat="1" applyFont="1" applyFill="1" applyBorder="1" applyAlignment="1" applyProtection="1">
      <alignment/>
      <protection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22" xfId="0" applyNumberFormat="1" applyFont="1" applyFill="1" applyBorder="1" applyAlignment="1" applyProtection="1">
      <alignment/>
      <protection/>
    </xf>
    <xf numFmtId="0" fontId="1" fillId="0" borderId="4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49" fontId="16" fillId="0" borderId="33" xfId="52" applyNumberFormat="1" applyFont="1" applyFill="1" applyBorder="1" applyProtection="1">
      <alignment/>
      <protection/>
    </xf>
    <xf numFmtId="0" fontId="0" fillId="24" borderId="0" xfId="0" applyFill="1" applyAlignment="1" applyProtection="1">
      <alignment horizontal="center"/>
      <protection locked="0"/>
    </xf>
    <xf numFmtId="14" fontId="0" fillId="24" borderId="0" xfId="0" applyNumberFormat="1" applyFill="1" applyAlignment="1" applyProtection="1">
      <alignment horizontal="center"/>
      <protection locked="0"/>
    </xf>
    <xf numFmtId="0" fontId="16" fillId="0" borderId="76" xfId="0" applyFont="1" applyFill="1" applyBorder="1" applyAlignment="1" applyProtection="1">
      <alignment horizontal="left" vertical="center" wrapText="1"/>
      <protection/>
    </xf>
    <xf numFmtId="0" fontId="16" fillId="0" borderId="77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40" xfId="0" applyFill="1" applyBorder="1" applyAlignment="1" applyProtection="1">
      <alignment horizontal="center"/>
      <protection/>
    </xf>
    <xf numFmtId="0" fontId="16" fillId="0" borderId="21" xfId="0" applyFont="1" applyFill="1" applyBorder="1" applyAlignment="1" applyProtection="1">
      <alignment horizontal="left" vertical="center" wrapText="1"/>
      <protection/>
    </xf>
    <xf numFmtId="0" fontId="16" fillId="0" borderId="57" xfId="0" applyFont="1" applyFill="1" applyBorder="1" applyAlignment="1" applyProtection="1">
      <alignment horizontal="left" vertical="center" wrapText="1"/>
      <protection/>
    </xf>
    <xf numFmtId="0" fontId="0" fillId="0" borderId="39" xfId="0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5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 wrapText="1"/>
    </xf>
    <xf numFmtId="0" fontId="1" fillId="0" borderId="7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4" fillId="0" borderId="67" xfId="0" applyFont="1" applyBorder="1" applyAlignment="1">
      <alignment horizontal="left" vertical="center" wrapText="1"/>
    </xf>
    <xf numFmtId="0" fontId="14" fillId="0" borderId="64" xfId="0" applyFont="1" applyBorder="1" applyAlignment="1">
      <alignment horizontal="left" wrapText="1" indent="1"/>
    </xf>
    <xf numFmtId="0" fontId="0" fillId="0" borderId="4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14" fillId="0" borderId="61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6" xfId="0" applyBorder="1" applyAlignment="1">
      <alignment/>
    </xf>
    <xf numFmtId="0" fontId="16" fillId="0" borderId="61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/>
      <protection hidden="1"/>
    </xf>
    <xf numFmtId="0" fontId="0" fillId="0" borderId="78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13" fillId="0" borderId="10" xfId="0" applyFont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4" xfId="0" applyBorder="1" applyAlignment="1">
      <alignment vertical="center"/>
    </xf>
    <xf numFmtId="0" fontId="0" fillId="0" borderId="19" xfId="0" applyBorder="1" applyAlignment="1" applyProtection="1">
      <alignment wrapText="1"/>
      <protection hidden="1"/>
    </xf>
    <xf numFmtId="0" fontId="0" fillId="0" borderId="42" xfId="0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13" xfId="0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7" xfId="0" applyBorder="1" applyAlignment="1" applyProtection="1">
      <alignment wrapText="1"/>
      <protection hidden="1"/>
    </xf>
    <xf numFmtId="11" fontId="1" fillId="24" borderId="12" xfId="0" applyNumberFormat="1" applyFont="1" applyFill="1" applyBorder="1" applyAlignment="1" applyProtection="1">
      <alignment wrapText="1"/>
      <protection locked="0"/>
    </xf>
    <xf numFmtId="0" fontId="1" fillId="24" borderId="16" xfId="0" applyNumberFormat="1" applyFont="1" applyFill="1" applyBorder="1" applyAlignment="1" applyProtection="1" quotePrefix="1">
      <alignment wrapText="1"/>
      <protection locked="0"/>
    </xf>
    <xf numFmtId="0" fontId="5" fillId="24" borderId="12" xfId="0" applyFont="1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1" fillId="24" borderId="17" xfId="0" applyNumberFormat="1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68" xfId="0" applyBorder="1" applyAlignment="1" applyProtection="1">
      <alignment horizontal="center"/>
      <protection hidden="1"/>
    </xf>
    <xf numFmtId="0" fontId="0" fillId="0" borderId="20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7" xfId="0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1" fillId="0" borderId="1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24" borderId="16" xfId="0" applyFill="1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 wrapText="1"/>
      <protection hidden="1"/>
    </xf>
    <xf numFmtId="0" fontId="0" fillId="0" borderId="76" xfId="0" applyFont="1" applyBorder="1" applyAlignment="1" applyProtection="1">
      <alignment wrapText="1"/>
      <protection hidden="1"/>
    </xf>
    <xf numFmtId="0" fontId="0" fillId="0" borderId="79" xfId="0" applyBorder="1" applyAlignment="1" applyProtection="1">
      <alignment wrapText="1"/>
      <protection hidden="1"/>
    </xf>
    <xf numFmtId="0" fontId="0" fillId="0" borderId="80" xfId="0" applyBorder="1" applyAlignment="1" applyProtection="1">
      <alignment wrapText="1"/>
      <protection hidden="1"/>
    </xf>
    <xf numFmtId="0" fontId="4" fillId="0" borderId="0" xfId="0" applyFont="1" applyAlignment="1">
      <alignment horizontal="center" wrapText="1"/>
    </xf>
    <xf numFmtId="0" fontId="0" fillId="24" borderId="12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" fillId="24" borderId="12" xfId="0" applyNumberFormat="1" applyFont="1" applyFill="1" applyBorder="1" applyAlignment="1" applyProtection="1">
      <alignment vertical="center" wrapText="1"/>
      <protection locked="0"/>
    </xf>
    <xf numFmtId="0" fontId="1" fillId="24" borderId="16" xfId="0" applyNumberFormat="1" applyFont="1" applyFill="1" applyBorder="1" applyAlignment="1" applyProtection="1" quotePrefix="1">
      <alignment vertical="center" wrapText="1"/>
      <protection locked="0"/>
    </xf>
    <xf numFmtId="0" fontId="5" fillId="24" borderId="12" xfId="0" applyFont="1" applyFill="1" applyBorder="1" applyAlignment="1" applyProtection="1">
      <alignment vertical="center" wrapText="1"/>
      <protection locked="0"/>
    </xf>
    <xf numFmtId="0" fontId="0" fillId="24" borderId="16" xfId="0" applyFill="1" applyBorder="1" applyAlignment="1" applyProtection="1">
      <alignment vertical="center" wrapText="1"/>
      <protection locked="0"/>
    </xf>
    <xf numFmtId="49" fontId="1" fillId="24" borderId="13" xfId="0" applyNumberFormat="1" applyFont="1" applyFill="1" applyBorder="1" applyAlignment="1" applyProtection="1">
      <alignment horizontal="center" vertical="center"/>
      <protection locked="0"/>
    </xf>
    <xf numFmtId="49" fontId="1" fillId="24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24" borderId="12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center"/>
      <protection hidden="1"/>
    </xf>
    <xf numFmtId="0" fontId="1" fillId="0" borderId="16" xfId="0" applyNumberFormat="1" applyFont="1" applyFill="1" applyBorder="1" applyAlignment="1" applyProtection="1" quotePrefix="1">
      <alignment horizontal="center"/>
      <protection hidden="1"/>
    </xf>
    <xf numFmtId="0" fontId="0" fillId="0" borderId="12" xfId="0" applyNumberFormat="1" applyFill="1" applyBorder="1" applyAlignment="1" applyProtection="1">
      <alignment horizontal="center" wrapText="1"/>
      <protection hidden="1"/>
    </xf>
    <xf numFmtId="0" fontId="0" fillId="0" borderId="16" xfId="0" applyNumberFormat="1" applyFill="1" applyBorder="1" applyAlignment="1" applyProtection="1">
      <alignment horizontal="center" wrapText="1"/>
      <protection hidden="1"/>
    </xf>
    <xf numFmtId="0" fontId="0" fillId="0" borderId="76" xfId="0" applyFont="1" applyFill="1" applyBorder="1" applyAlignment="1" applyProtection="1">
      <alignment wrapText="1"/>
      <protection hidden="1"/>
    </xf>
    <xf numFmtId="0" fontId="0" fillId="0" borderId="79" xfId="0" applyFill="1" applyBorder="1" applyAlignment="1" applyProtection="1">
      <alignment wrapText="1"/>
      <protection hidden="1"/>
    </xf>
    <xf numFmtId="0" fontId="0" fillId="0" borderId="80" xfId="0" applyFill="1" applyBorder="1" applyAlignment="1" applyProtection="1">
      <alignment wrapText="1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78" xfId="0" applyFill="1" applyBorder="1" applyAlignment="1" applyProtection="1">
      <alignment horizontal="center"/>
      <protection hidden="1"/>
    </xf>
    <xf numFmtId="0" fontId="0" fillId="0" borderId="32" xfId="0" applyFill="1" applyBorder="1" applyAlignment="1" applyProtection="1">
      <alignment horizontal="center"/>
      <protection hidden="1"/>
    </xf>
    <xf numFmtId="0" fontId="0" fillId="6" borderId="12" xfId="0" applyFill="1" applyBorder="1" applyAlignment="1" applyProtection="1">
      <alignment horizontal="center" wrapText="1"/>
      <protection locked="0"/>
    </xf>
    <xf numFmtId="0" fontId="0" fillId="6" borderId="0" xfId="0" applyFill="1" applyBorder="1" applyAlignment="1" applyProtection="1">
      <alignment horizontal="center" wrapText="1"/>
      <protection locked="0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49" xfId="0" applyFill="1" applyBorder="1" applyAlignment="1" applyProtection="1">
      <alignment horizontal="center"/>
      <protection hidden="1"/>
    </xf>
    <xf numFmtId="0" fontId="5" fillId="6" borderId="11" xfId="0" applyFont="1" applyFill="1" applyBorder="1" applyAlignment="1" applyProtection="1">
      <alignment horizont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12" xfId="0" applyFont="1" applyFill="1" applyBorder="1" applyAlignment="1" applyProtection="1">
      <alignment wrapText="1"/>
      <protection locked="0"/>
    </xf>
    <xf numFmtId="0" fontId="5" fillId="6" borderId="16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wrapText="1"/>
      <protection hidden="1"/>
    </xf>
    <xf numFmtId="0" fontId="0" fillId="0" borderId="42" xfId="0" applyFill="1" applyBorder="1" applyAlignment="1" applyProtection="1">
      <alignment wrapText="1"/>
      <protection hidden="1"/>
    </xf>
    <xf numFmtId="0" fontId="0" fillId="0" borderId="33" xfId="0" applyFill="1" applyBorder="1" applyAlignment="1" applyProtection="1">
      <alignment wrapText="1"/>
      <protection hidden="1"/>
    </xf>
    <xf numFmtId="0" fontId="0" fillId="0" borderId="67" xfId="0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/>
      <protection hidden="1"/>
    </xf>
    <xf numFmtId="0" fontId="1" fillId="0" borderId="17" xfId="0" applyNumberFormat="1" applyFont="1" applyFill="1" applyBorder="1" applyAlignment="1" applyProtection="1">
      <alignment horizontal="center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zór kw RB-Z op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7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U96"/>
  <sheetViews>
    <sheetView zoomScaleSheetLayoutView="75" zoomScalePageLayoutView="0" workbookViewId="0" topLeftCell="A1">
      <pane ySplit="12" topLeftCell="BM13" activePane="bottomLeft" state="frozen"/>
      <selection pane="topLeft" activeCell="J13" sqref="J13"/>
      <selection pane="bottomLeft" activeCell="I21" sqref="I21"/>
    </sheetView>
  </sheetViews>
  <sheetFormatPr defaultColWidth="9.00390625" defaultRowHeight="12.75"/>
  <cols>
    <col min="1" max="1" width="15.00390625" style="0" customWidth="1"/>
    <col min="2" max="2" width="18.125" style="0" customWidth="1"/>
    <col min="3" max="8" width="16.75390625" style="0" customWidth="1"/>
    <col min="9" max="9" width="16.875" style="0" customWidth="1"/>
    <col min="10" max="12" width="14.75390625" style="0" customWidth="1"/>
    <col min="13" max="13" width="16.00390625" style="0" customWidth="1"/>
    <col min="14" max="18" width="14.75390625" style="0" customWidth="1"/>
    <col min="20" max="22" width="0" style="0" hidden="1" customWidth="1"/>
  </cols>
  <sheetData>
    <row r="1" spans="1:21" ht="13.5" thickBot="1">
      <c r="A1" s="196" t="s">
        <v>0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8"/>
      <c r="Q1" s="3"/>
      <c r="R1" s="3"/>
      <c r="U1">
        <v>0</v>
      </c>
    </row>
    <row r="2" spans="1:21" ht="12.75">
      <c r="A2" s="46" t="s">
        <v>27</v>
      </c>
      <c r="B2" s="67"/>
      <c r="C2" s="7"/>
      <c r="D2" s="1" t="s">
        <v>326</v>
      </c>
      <c r="E2" s="1"/>
      <c r="F2" s="1"/>
      <c r="L2" s="4"/>
      <c r="M2" s="8"/>
      <c r="N2" s="7"/>
      <c r="O2" s="4"/>
      <c r="P2" s="54"/>
      <c r="Q2" s="4"/>
      <c r="R2" s="8"/>
      <c r="U2">
        <v>0</v>
      </c>
    </row>
    <row r="3" spans="1:18" ht="37.5" customHeight="1">
      <c r="A3" s="443"/>
      <c r="B3" s="444"/>
      <c r="C3" s="5"/>
      <c r="G3" s="1"/>
      <c r="L3" s="2"/>
      <c r="M3" s="9"/>
      <c r="N3" s="5" t="s">
        <v>55</v>
      </c>
      <c r="O3" s="2"/>
      <c r="P3" s="2"/>
      <c r="Q3" s="2"/>
      <c r="R3" s="9"/>
    </row>
    <row r="4" spans="1:21" ht="15" customHeight="1">
      <c r="A4" s="179"/>
      <c r="B4" s="181"/>
      <c r="C4" s="180"/>
      <c r="D4" s="180"/>
      <c r="E4" s="38"/>
      <c r="F4" s="38" t="s">
        <v>29</v>
      </c>
      <c r="L4" s="2"/>
      <c r="M4" s="9"/>
      <c r="N4" s="451"/>
      <c r="O4" s="452"/>
      <c r="P4" s="452"/>
      <c r="Q4" s="452"/>
      <c r="R4" s="9"/>
      <c r="U4">
        <f>IF(A8=0,"",VALUE(A8))</f>
      </c>
    </row>
    <row r="5" spans="1:18" ht="18" customHeight="1">
      <c r="A5" s="5" t="s">
        <v>28</v>
      </c>
      <c r="B5" s="2"/>
      <c r="C5" s="5"/>
      <c r="L5" s="2"/>
      <c r="M5" s="9"/>
      <c r="N5" s="453"/>
      <c r="O5" s="452"/>
      <c r="P5" s="452"/>
      <c r="Q5" s="452"/>
      <c r="R5" s="9"/>
    </row>
    <row r="6" spans="1:18" ht="39" customHeight="1" thickBot="1">
      <c r="A6" s="445"/>
      <c r="B6" s="446"/>
      <c r="C6" s="56"/>
      <c r="D6" s="56"/>
      <c r="E6" s="38"/>
      <c r="L6" s="2"/>
      <c r="M6" s="9"/>
      <c r="N6" s="453"/>
      <c r="O6" s="452"/>
      <c r="P6" s="452"/>
      <c r="Q6" s="452"/>
      <c r="R6" s="9"/>
    </row>
    <row r="7" spans="1:18" ht="16.5" customHeight="1">
      <c r="A7" s="46" t="s">
        <v>2</v>
      </c>
      <c r="B7" s="73"/>
      <c r="C7" s="200" t="s">
        <v>289</v>
      </c>
      <c r="L7" s="2"/>
      <c r="M7" s="9"/>
      <c r="N7" s="453"/>
      <c r="O7" s="452"/>
      <c r="P7" s="452"/>
      <c r="Q7" s="452"/>
      <c r="R7" s="9"/>
    </row>
    <row r="8" spans="1:18" ht="16.5" customHeight="1" thickBot="1">
      <c r="A8" s="447"/>
      <c r="B8" s="448"/>
      <c r="C8" s="182"/>
      <c r="D8" s="3"/>
      <c r="E8" s="44"/>
      <c r="F8" s="44" t="s">
        <v>37</v>
      </c>
      <c r="G8" s="44"/>
      <c r="H8" s="110"/>
      <c r="I8" s="45" t="s">
        <v>15</v>
      </c>
      <c r="J8" s="74" t="s">
        <v>1</v>
      </c>
      <c r="K8" s="58"/>
      <c r="L8" s="205"/>
      <c r="M8" s="9"/>
      <c r="N8" s="5"/>
      <c r="O8" s="2"/>
      <c r="P8" s="2"/>
      <c r="Q8" s="2"/>
      <c r="R8" s="9"/>
    </row>
    <row r="9" spans="1:18" ht="12.75">
      <c r="A9" s="46" t="s">
        <v>3</v>
      </c>
      <c r="B9" s="59"/>
      <c r="C9" s="449"/>
      <c r="D9" s="449"/>
      <c r="E9" s="450"/>
      <c r="F9" s="39"/>
      <c r="G9" s="40"/>
      <c r="H9" s="47" t="s">
        <v>4</v>
      </c>
      <c r="I9" s="40"/>
      <c r="J9" s="40"/>
      <c r="K9" s="14"/>
      <c r="L9" s="2"/>
      <c r="M9" s="208"/>
      <c r="N9" s="5"/>
      <c r="O9" s="2"/>
      <c r="P9" s="2"/>
      <c r="Q9" s="2"/>
      <c r="R9" s="9"/>
    </row>
    <row r="10" spans="1:21" ht="12.75">
      <c r="A10" s="17" t="s">
        <v>336</v>
      </c>
      <c r="B10" s="60"/>
      <c r="C10" s="459"/>
      <c r="D10" s="459"/>
      <c r="E10" s="460"/>
      <c r="F10" s="42" t="s">
        <v>287</v>
      </c>
      <c r="G10" s="43" t="s">
        <v>5</v>
      </c>
      <c r="H10" s="43" t="s">
        <v>6</v>
      </c>
      <c r="I10" s="43" t="s">
        <v>7</v>
      </c>
      <c r="J10" s="43" t="s">
        <v>8</v>
      </c>
      <c r="K10" s="199" t="s">
        <v>293</v>
      </c>
      <c r="L10" s="206" t="s">
        <v>9</v>
      </c>
      <c r="M10" s="209" t="s">
        <v>299</v>
      </c>
      <c r="N10" s="5"/>
      <c r="O10" s="2"/>
      <c r="P10" s="2"/>
      <c r="Q10" s="2"/>
      <c r="R10" s="9"/>
      <c r="U10" s="55">
        <v>0</v>
      </c>
    </row>
    <row r="11" spans="1:18" ht="13.5" thickBot="1">
      <c r="A11" s="19" t="s">
        <v>337</v>
      </c>
      <c r="B11" s="44"/>
      <c r="C11" s="461"/>
      <c r="D11" s="461"/>
      <c r="E11" s="462"/>
      <c r="F11" s="57"/>
      <c r="G11" s="201"/>
      <c r="H11" s="201"/>
      <c r="I11" s="201"/>
      <c r="J11" s="201"/>
      <c r="K11" s="202"/>
      <c r="L11" s="207">
        <v>11</v>
      </c>
      <c r="M11" s="231"/>
      <c r="N11" s="6"/>
      <c r="O11" s="3"/>
      <c r="P11" s="3"/>
      <c r="Q11" s="3"/>
      <c r="R11" s="10"/>
    </row>
    <row r="12" spans="1:18" ht="12.75">
      <c r="A12" s="4"/>
      <c r="B12" s="4"/>
      <c r="C12" s="4"/>
      <c r="D12" s="4"/>
      <c r="E12" s="15"/>
      <c r="F12" s="4"/>
      <c r="G12" s="4"/>
      <c r="H12" s="4"/>
      <c r="I12" s="15"/>
      <c r="J12" s="16"/>
      <c r="K12" s="4"/>
      <c r="L12" s="4"/>
      <c r="M12" s="4"/>
      <c r="N12" s="15"/>
      <c r="O12" s="2"/>
      <c r="P12" s="2"/>
      <c r="Q12" s="2"/>
      <c r="R12" s="2"/>
    </row>
    <row r="13" spans="1:18" ht="19.5" customHeight="1">
      <c r="A13" s="51" t="s">
        <v>78</v>
      </c>
      <c r="B13" s="51"/>
      <c r="M13" s="2"/>
      <c r="N13" s="2"/>
      <c r="O13" s="2"/>
      <c r="P13" s="2"/>
      <c r="Q13" s="2"/>
      <c r="R13" s="2"/>
    </row>
    <row r="14" spans="15:16" ht="13.5" thickBot="1">
      <c r="O14" s="2"/>
      <c r="P14" s="2"/>
    </row>
    <row r="15" spans="1:18" ht="12.75">
      <c r="A15" s="72"/>
      <c r="B15" s="69"/>
      <c r="C15" s="112"/>
      <c r="D15" s="20"/>
      <c r="E15" s="21"/>
      <c r="F15" s="21"/>
      <c r="G15" s="21"/>
      <c r="H15" s="21" t="s">
        <v>39</v>
      </c>
      <c r="I15" s="21"/>
      <c r="J15" s="21"/>
      <c r="K15" s="21"/>
      <c r="L15" s="4"/>
      <c r="M15" s="4"/>
      <c r="N15" s="4"/>
      <c r="O15" s="4"/>
      <c r="P15" s="143" t="s">
        <v>59</v>
      </c>
      <c r="Q15" s="21"/>
      <c r="R15" s="22"/>
    </row>
    <row r="16" spans="1:18" ht="14.25">
      <c r="A16" s="26"/>
      <c r="B16" s="61"/>
      <c r="C16" s="23" t="s">
        <v>40</v>
      </c>
      <c r="D16" s="113"/>
      <c r="E16" s="114"/>
      <c r="F16" s="114"/>
      <c r="G16" s="115"/>
      <c r="H16" s="116"/>
      <c r="I16" s="114"/>
      <c r="J16" s="114"/>
      <c r="K16" s="114"/>
      <c r="L16" s="122"/>
      <c r="M16" s="122"/>
      <c r="N16" s="122"/>
      <c r="O16" s="122"/>
      <c r="P16" s="113"/>
      <c r="Q16" s="116"/>
      <c r="R16" s="131"/>
    </row>
    <row r="17" spans="1:18" ht="12.75">
      <c r="A17" s="463" t="s">
        <v>10</v>
      </c>
      <c r="B17" s="464"/>
      <c r="C17" s="23" t="s">
        <v>11</v>
      </c>
      <c r="D17" s="24"/>
      <c r="E17" s="25" t="s">
        <v>43</v>
      </c>
      <c r="F17" s="119"/>
      <c r="G17" s="119"/>
      <c r="H17" s="119"/>
      <c r="I17" s="119"/>
      <c r="J17" s="117"/>
      <c r="K17" s="119"/>
      <c r="L17" s="128"/>
      <c r="M17" s="129"/>
      <c r="N17" s="129"/>
      <c r="O17" s="138" t="s">
        <v>54</v>
      </c>
      <c r="P17" s="146"/>
      <c r="Q17" s="119"/>
      <c r="R17" s="132"/>
    </row>
    <row r="18" spans="1:18" ht="12.75">
      <c r="A18" s="26"/>
      <c r="B18" s="61"/>
      <c r="C18" s="23" t="s">
        <v>12</v>
      </c>
      <c r="D18" s="27" t="s">
        <v>12</v>
      </c>
      <c r="E18" s="25" t="s">
        <v>13</v>
      </c>
      <c r="F18" s="133" t="s">
        <v>46</v>
      </c>
      <c r="G18" s="133" t="s">
        <v>45</v>
      </c>
      <c r="H18" s="25" t="s">
        <v>47</v>
      </c>
      <c r="I18" s="133" t="s">
        <v>48</v>
      </c>
      <c r="J18" s="25" t="s">
        <v>49</v>
      </c>
      <c r="K18" s="125" t="s">
        <v>51</v>
      </c>
      <c r="L18" s="134" t="s">
        <v>52</v>
      </c>
      <c r="M18" s="120" t="s">
        <v>60</v>
      </c>
      <c r="N18" s="133" t="s">
        <v>62</v>
      </c>
      <c r="O18" s="106" t="s">
        <v>64</v>
      </c>
      <c r="P18" s="24"/>
      <c r="Q18" s="25" t="s">
        <v>70</v>
      </c>
      <c r="R18" s="28" t="s">
        <v>52</v>
      </c>
    </row>
    <row r="19" spans="1:18" ht="12.75">
      <c r="A19" s="26"/>
      <c r="B19" s="61"/>
      <c r="C19" s="26" t="s">
        <v>38</v>
      </c>
      <c r="D19" s="27" t="s">
        <v>41</v>
      </c>
      <c r="E19" s="25" t="s">
        <v>14</v>
      </c>
      <c r="F19" s="121"/>
      <c r="G19" s="121"/>
      <c r="H19" s="121"/>
      <c r="I19" s="118"/>
      <c r="J19" s="25" t="s">
        <v>50</v>
      </c>
      <c r="K19" s="125"/>
      <c r="L19" s="134" t="s">
        <v>53</v>
      </c>
      <c r="M19" s="133" t="s">
        <v>61</v>
      </c>
      <c r="N19" s="133" t="s">
        <v>63</v>
      </c>
      <c r="O19" s="106" t="s">
        <v>65</v>
      </c>
      <c r="P19" s="27" t="s">
        <v>12</v>
      </c>
      <c r="Q19" s="25" t="s">
        <v>71</v>
      </c>
      <c r="R19" s="106" t="s">
        <v>70</v>
      </c>
    </row>
    <row r="20" spans="1:18" ht="12.75">
      <c r="A20" s="26"/>
      <c r="B20" s="61"/>
      <c r="C20" s="24"/>
      <c r="D20" s="27" t="s">
        <v>42</v>
      </c>
      <c r="E20" s="30" t="s">
        <v>12</v>
      </c>
      <c r="F20" s="25"/>
      <c r="G20" s="25"/>
      <c r="H20" s="25"/>
      <c r="I20" s="25"/>
      <c r="J20" s="29"/>
      <c r="K20" s="121"/>
      <c r="L20" s="134" t="s">
        <v>54</v>
      </c>
      <c r="M20" s="120"/>
      <c r="N20" s="120"/>
      <c r="O20" s="106" t="s">
        <v>66</v>
      </c>
      <c r="P20" s="24"/>
      <c r="Q20" s="25" t="s">
        <v>72</v>
      </c>
      <c r="R20" s="28" t="s">
        <v>74</v>
      </c>
    </row>
    <row r="21" spans="1:18" ht="12.75">
      <c r="A21" s="26"/>
      <c r="B21" s="61"/>
      <c r="C21" s="24"/>
      <c r="D21" s="24"/>
      <c r="E21" s="30" t="s">
        <v>44</v>
      </c>
      <c r="F21" s="29"/>
      <c r="G21" s="25"/>
      <c r="H21" s="29"/>
      <c r="I21" s="25"/>
      <c r="J21" s="29"/>
      <c r="K21" s="121"/>
      <c r="L21" s="134" t="s">
        <v>288</v>
      </c>
      <c r="M21" s="120"/>
      <c r="N21" s="120"/>
      <c r="O21" s="106" t="s">
        <v>67</v>
      </c>
      <c r="P21" s="27" t="s">
        <v>69</v>
      </c>
      <c r="Q21" s="25" t="s">
        <v>73</v>
      </c>
      <c r="R21" s="28"/>
    </row>
    <row r="22" spans="1:18" ht="13.5" thickBot="1">
      <c r="A22" s="70"/>
      <c r="B22" s="71"/>
      <c r="C22" s="32"/>
      <c r="D22" s="32"/>
      <c r="E22" s="30"/>
      <c r="F22" s="33"/>
      <c r="G22" s="33"/>
      <c r="H22" s="33"/>
      <c r="I22" s="33"/>
      <c r="J22" s="33"/>
      <c r="K22" s="126"/>
      <c r="L22" s="130"/>
      <c r="M22" s="120"/>
      <c r="N22" s="120"/>
      <c r="O22" s="106" t="s">
        <v>68</v>
      </c>
      <c r="P22" s="32"/>
      <c r="Q22" s="33"/>
      <c r="R22" s="34"/>
    </row>
    <row r="23" spans="1:18" ht="13.5" thickBot="1">
      <c r="A23" s="68">
        <v>1</v>
      </c>
      <c r="B23" s="62"/>
      <c r="C23" s="35">
        <v>2</v>
      </c>
      <c r="D23" s="35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127">
        <v>10</v>
      </c>
      <c r="L23" s="141">
        <v>11</v>
      </c>
      <c r="M23" s="141">
        <v>12</v>
      </c>
      <c r="N23" s="141">
        <v>13</v>
      </c>
      <c r="O23" s="105">
        <v>14</v>
      </c>
      <c r="P23" s="35">
        <v>15</v>
      </c>
      <c r="Q23" s="36">
        <v>16</v>
      </c>
      <c r="R23" s="37">
        <v>17</v>
      </c>
    </row>
    <row r="24" spans="1:18" ht="25.5" customHeight="1">
      <c r="A24" s="457" t="s">
        <v>16</v>
      </c>
      <c r="B24" s="458"/>
      <c r="C24" s="232">
        <f aca="true" t="shared" si="0" ref="C24:O24">C26+C29+C32+C33</f>
        <v>0</v>
      </c>
      <c r="D24" s="233">
        <f t="shared" si="0"/>
        <v>0</v>
      </c>
      <c r="E24" s="234">
        <f t="shared" si="0"/>
        <v>0</v>
      </c>
      <c r="F24" s="234">
        <f t="shared" si="0"/>
        <v>0</v>
      </c>
      <c r="G24" s="234">
        <f t="shared" si="0"/>
        <v>0</v>
      </c>
      <c r="H24" s="234">
        <f t="shared" si="0"/>
        <v>0</v>
      </c>
      <c r="I24" s="234">
        <f t="shared" si="0"/>
        <v>0</v>
      </c>
      <c r="J24" s="234">
        <f t="shared" si="0"/>
        <v>0</v>
      </c>
      <c r="K24" s="235">
        <f t="shared" si="0"/>
        <v>0</v>
      </c>
      <c r="L24" s="236">
        <f t="shared" si="0"/>
        <v>0</v>
      </c>
      <c r="M24" s="237">
        <f t="shared" si="0"/>
        <v>0</v>
      </c>
      <c r="N24" s="237">
        <f t="shared" si="0"/>
        <v>0</v>
      </c>
      <c r="O24" s="238">
        <f t="shared" si="0"/>
        <v>0</v>
      </c>
      <c r="P24" s="239">
        <f>P26+P29+P32+P33</f>
        <v>0</v>
      </c>
      <c r="Q24" s="234">
        <f>Q26+Q29+Q32+Q33</f>
        <v>0</v>
      </c>
      <c r="R24" s="240">
        <f>R26+R29+R32+R33</f>
        <v>0</v>
      </c>
    </row>
    <row r="25" spans="1:18" ht="12.75">
      <c r="A25" s="13"/>
      <c r="B25" s="64"/>
      <c r="C25" s="233"/>
      <c r="D25" s="233"/>
      <c r="E25" s="234"/>
      <c r="F25" s="234"/>
      <c r="G25" s="234"/>
      <c r="H25" s="234"/>
      <c r="I25" s="234"/>
      <c r="J25" s="234"/>
      <c r="K25" s="241"/>
      <c r="L25" s="242"/>
      <c r="M25" s="242"/>
      <c r="N25" s="242"/>
      <c r="O25" s="243"/>
      <c r="P25" s="239"/>
      <c r="Q25" s="234"/>
      <c r="R25" s="244"/>
    </row>
    <row r="26" spans="1:18" ht="14.25" customHeight="1">
      <c r="A26" s="18" t="s">
        <v>320</v>
      </c>
      <c r="B26" s="65"/>
      <c r="C26" s="245">
        <f>C27+C28</f>
        <v>0</v>
      </c>
      <c r="D26" s="245">
        <f>D27+D28</f>
        <v>0</v>
      </c>
      <c r="E26" s="246">
        <f>E27+E28</f>
        <v>0</v>
      </c>
      <c r="F26" s="246">
        <f>F27+F28</f>
        <v>0</v>
      </c>
      <c r="G26" s="246">
        <f aca="true" t="shared" si="1" ref="G26:O26">G27+G28</f>
        <v>0</v>
      </c>
      <c r="H26" s="246">
        <f t="shared" si="1"/>
        <v>0</v>
      </c>
      <c r="I26" s="246">
        <f t="shared" si="1"/>
        <v>0</v>
      </c>
      <c r="J26" s="246">
        <f t="shared" si="1"/>
        <v>0</v>
      </c>
      <c r="K26" s="247">
        <f t="shared" si="1"/>
        <v>0</v>
      </c>
      <c r="L26" s="248">
        <f t="shared" si="1"/>
        <v>0</v>
      </c>
      <c r="M26" s="249">
        <f t="shared" si="1"/>
        <v>0</v>
      </c>
      <c r="N26" s="249">
        <f t="shared" si="1"/>
        <v>0</v>
      </c>
      <c r="O26" s="250">
        <f t="shared" si="1"/>
        <v>0</v>
      </c>
      <c r="P26" s="251">
        <f>P27+P28</f>
        <v>0</v>
      </c>
      <c r="Q26" s="246">
        <f>Q27+Q28</f>
        <v>0</v>
      </c>
      <c r="R26" s="252">
        <f>R27+R28</f>
        <v>0</v>
      </c>
    </row>
    <row r="27" spans="1:18" s="11" customFormat="1" ht="14.25" customHeight="1">
      <c r="A27" s="18" t="s">
        <v>57</v>
      </c>
      <c r="B27" s="64"/>
      <c r="C27" s="253">
        <f>D27+P27</f>
        <v>0</v>
      </c>
      <c r="D27" s="254">
        <f>E27+J27+K27+L27+M27+N27+O27</f>
        <v>0</v>
      </c>
      <c r="E27" s="246">
        <f>F27+G27+H27+I27</f>
        <v>0</v>
      </c>
      <c r="F27" s="255"/>
      <c r="G27" s="255"/>
      <c r="H27" s="255"/>
      <c r="I27" s="255"/>
      <c r="J27" s="255"/>
      <c r="K27" s="256"/>
      <c r="L27" s="257"/>
      <c r="M27" s="257"/>
      <c r="N27" s="257"/>
      <c r="O27" s="258"/>
      <c r="P27" s="251">
        <f>Q27+R27</f>
        <v>0</v>
      </c>
      <c r="Q27" s="255"/>
      <c r="R27" s="259"/>
    </row>
    <row r="28" spans="1:18" ht="14.25" customHeight="1">
      <c r="A28" s="18" t="s">
        <v>56</v>
      </c>
      <c r="B28" s="65"/>
      <c r="C28" s="253">
        <f>D28+P28</f>
        <v>0</v>
      </c>
      <c r="D28" s="254">
        <f>E28+J28+K28+L28+M28+N28+O28</f>
        <v>0</v>
      </c>
      <c r="E28" s="246">
        <f>F28+G28+H28+I28</f>
        <v>0</v>
      </c>
      <c r="F28" s="260"/>
      <c r="G28" s="260"/>
      <c r="H28" s="260"/>
      <c r="I28" s="260"/>
      <c r="J28" s="260"/>
      <c r="K28" s="261"/>
      <c r="L28" s="257"/>
      <c r="M28" s="257"/>
      <c r="N28" s="257"/>
      <c r="O28" s="258"/>
      <c r="P28" s="251">
        <f>Q28+R28</f>
        <v>0</v>
      </c>
      <c r="Q28" s="260"/>
      <c r="R28" s="262"/>
    </row>
    <row r="29" spans="1:18" ht="14.25" customHeight="1">
      <c r="A29" s="139" t="s">
        <v>321</v>
      </c>
      <c r="B29" s="140"/>
      <c r="C29" s="253">
        <f>C30+C31</f>
        <v>0</v>
      </c>
      <c r="D29" s="263">
        <f>D30+D31</f>
        <v>0</v>
      </c>
      <c r="E29" s="264">
        <f>E30+E31</f>
        <v>0</v>
      </c>
      <c r="F29" s="265">
        <f>F30+F31</f>
        <v>0</v>
      </c>
      <c r="G29" s="265">
        <f aca="true" t="shared" si="2" ref="G29:O29">G30+G31</f>
        <v>0</v>
      </c>
      <c r="H29" s="265">
        <f t="shared" si="2"/>
        <v>0</v>
      </c>
      <c r="I29" s="265">
        <f t="shared" si="2"/>
        <v>0</v>
      </c>
      <c r="J29" s="265">
        <f t="shared" si="2"/>
        <v>0</v>
      </c>
      <c r="K29" s="266">
        <f t="shared" si="2"/>
        <v>0</v>
      </c>
      <c r="L29" s="249">
        <f t="shared" si="2"/>
        <v>0</v>
      </c>
      <c r="M29" s="249">
        <f t="shared" si="2"/>
        <v>0</v>
      </c>
      <c r="N29" s="249">
        <f t="shared" si="2"/>
        <v>0</v>
      </c>
      <c r="O29" s="250">
        <f t="shared" si="2"/>
        <v>0</v>
      </c>
      <c r="P29" s="251">
        <f>P30+P31</f>
        <v>0</v>
      </c>
      <c r="Q29" s="265">
        <f>Q30+Q31</f>
        <v>0</v>
      </c>
      <c r="R29" s="267">
        <f>R30+R31</f>
        <v>0</v>
      </c>
    </row>
    <row r="30" spans="1:18" ht="14.25" customHeight="1">
      <c r="A30" s="139" t="s">
        <v>58</v>
      </c>
      <c r="B30" s="64"/>
      <c r="C30" s="253">
        <f>D30+P30</f>
        <v>0</v>
      </c>
      <c r="D30" s="254">
        <f>E30+J30+K30+L30+M30+N30+O30</f>
        <v>0</v>
      </c>
      <c r="E30" s="246">
        <f>F30+G30+H30+I30</f>
        <v>0</v>
      </c>
      <c r="F30" s="255"/>
      <c r="G30" s="255"/>
      <c r="H30" s="255"/>
      <c r="I30" s="255"/>
      <c r="J30" s="255"/>
      <c r="K30" s="256"/>
      <c r="L30" s="257"/>
      <c r="M30" s="257"/>
      <c r="N30" s="257"/>
      <c r="O30" s="258"/>
      <c r="P30" s="251">
        <f>Q30+R30</f>
        <v>0</v>
      </c>
      <c r="Q30" s="255"/>
      <c r="R30" s="259"/>
    </row>
    <row r="31" spans="1:18" ht="14.25" customHeight="1">
      <c r="A31" s="18" t="s">
        <v>311</v>
      </c>
      <c r="B31" s="65"/>
      <c r="C31" s="253">
        <f>D31+P31</f>
        <v>0</v>
      </c>
      <c r="D31" s="254">
        <f>E31+J31+K31+L31+M31+N31+O31</f>
        <v>0</v>
      </c>
      <c r="E31" s="246">
        <f>F31+G31+H31+I31</f>
        <v>0</v>
      </c>
      <c r="F31" s="260"/>
      <c r="G31" s="260"/>
      <c r="H31" s="260"/>
      <c r="I31" s="260"/>
      <c r="J31" s="260"/>
      <c r="K31" s="261"/>
      <c r="L31" s="268"/>
      <c r="M31" s="257"/>
      <c r="N31" s="257"/>
      <c r="O31" s="258"/>
      <c r="P31" s="251">
        <f>Q31+R31</f>
        <v>0</v>
      </c>
      <c r="Q31" s="260"/>
      <c r="R31" s="262"/>
    </row>
    <row r="32" spans="1:18" ht="14.25" customHeight="1">
      <c r="A32" s="18" t="s">
        <v>338</v>
      </c>
      <c r="B32" s="65"/>
      <c r="C32" s="245">
        <f>D32+P32</f>
        <v>0</v>
      </c>
      <c r="D32" s="254">
        <f>E32+J32+K32+L32+M32+N32+O32</f>
        <v>0</v>
      </c>
      <c r="E32" s="246">
        <f>F32+G32+H32+I32</f>
        <v>0</v>
      </c>
      <c r="F32" s="260"/>
      <c r="G32" s="260"/>
      <c r="H32" s="260"/>
      <c r="I32" s="260"/>
      <c r="J32" s="260"/>
      <c r="K32" s="261"/>
      <c r="L32" s="268"/>
      <c r="M32" s="257"/>
      <c r="N32" s="257"/>
      <c r="O32" s="258"/>
      <c r="P32" s="251">
        <f>Q32+R32</f>
        <v>0</v>
      </c>
      <c r="Q32" s="260"/>
      <c r="R32" s="262"/>
    </row>
    <row r="33" spans="1:18" ht="14.25" customHeight="1">
      <c r="A33" s="139" t="s">
        <v>322</v>
      </c>
      <c r="B33" s="140"/>
      <c r="C33" s="269">
        <f>C34+C35</f>
        <v>0</v>
      </c>
      <c r="D33" s="245">
        <f>D34+D35</f>
        <v>0</v>
      </c>
      <c r="E33" s="246">
        <f>E34+E35</f>
        <v>0</v>
      </c>
      <c r="F33" s="246">
        <f>F34+F35</f>
        <v>0</v>
      </c>
      <c r="G33" s="246">
        <f aca="true" t="shared" si="3" ref="G33:O33">G34+G35</f>
        <v>0</v>
      </c>
      <c r="H33" s="246">
        <f t="shared" si="3"/>
        <v>0</v>
      </c>
      <c r="I33" s="246">
        <f t="shared" si="3"/>
        <v>0</v>
      </c>
      <c r="J33" s="246">
        <f t="shared" si="3"/>
        <v>0</v>
      </c>
      <c r="K33" s="247">
        <f t="shared" si="3"/>
        <v>0</v>
      </c>
      <c r="L33" s="248">
        <f t="shared" si="3"/>
        <v>0</v>
      </c>
      <c r="M33" s="249">
        <f t="shared" si="3"/>
        <v>0</v>
      </c>
      <c r="N33" s="249">
        <f t="shared" si="3"/>
        <v>0</v>
      </c>
      <c r="O33" s="250">
        <f t="shared" si="3"/>
        <v>0</v>
      </c>
      <c r="P33" s="251">
        <f>P34+P35</f>
        <v>0</v>
      </c>
      <c r="Q33" s="246">
        <f>Q34+Q35</f>
        <v>0</v>
      </c>
      <c r="R33" s="252">
        <f>R34+R35</f>
        <v>0</v>
      </c>
    </row>
    <row r="34" spans="1:18" ht="14.25" customHeight="1">
      <c r="A34" s="18" t="s">
        <v>319</v>
      </c>
      <c r="B34" s="64"/>
      <c r="C34" s="253">
        <f>D34+P34</f>
        <v>0</v>
      </c>
      <c r="D34" s="254">
        <f>E34+J34+K34+L34+M34+N34+O34</f>
        <v>0</v>
      </c>
      <c r="E34" s="246">
        <f>F34+G34+H34+I34</f>
        <v>0</v>
      </c>
      <c r="F34" s="260"/>
      <c r="G34" s="260"/>
      <c r="H34" s="260"/>
      <c r="I34" s="260"/>
      <c r="J34" s="260"/>
      <c r="K34" s="261"/>
      <c r="L34" s="268"/>
      <c r="M34" s="257"/>
      <c r="N34" s="257"/>
      <c r="O34" s="258"/>
      <c r="P34" s="251">
        <f>Q34+R34</f>
        <v>0</v>
      </c>
      <c r="Q34" s="255"/>
      <c r="R34" s="259"/>
    </row>
    <row r="35" spans="1:18" ht="14.25" customHeight="1" thickBot="1">
      <c r="A35" s="19" t="s">
        <v>339</v>
      </c>
      <c r="B35" s="66"/>
      <c r="C35" s="270">
        <f>D35+P35</f>
        <v>0</v>
      </c>
      <c r="D35" s="271">
        <f>E35+J35+K35+L35+M35+N35+O35</f>
        <v>0</v>
      </c>
      <c r="E35" s="272">
        <f>F35+G35+H35+I35</f>
        <v>0</v>
      </c>
      <c r="F35" s="273"/>
      <c r="G35" s="273"/>
      <c r="H35" s="273"/>
      <c r="I35" s="273"/>
      <c r="J35" s="273"/>
      <c r="K35" s="273"/>
      <c r="L35" s="274"/>
      <c r="M35" s="274"/>
      <c r="N35" s="274"/>
      <c r="O35" s="275"/>
      <c r="P35" s="276">
        <f>Q35+R35</f>
        <v>0</v>
      </c>
      <c r="Q35" s="273"/>
      <c r="R35" s="277"/>
    </row>
    <row r="37" spans="1:13" ht="19.5" customHeight="1">
      <c r="A37" s="75" t="s">
        <v>77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3.5" thickBo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185"/>
      <c r="B39" s="77"/>
      <c r="C39" s="77"/>
      <c r="D39" s="77"/>
      <c r="E39" s="186"/>
      <c r="F39" s="157"/>
      <c r="G39" s="454" t="s">
        <v>82</v>
      </c>
      <c r="H39" s="455"/>
      <c r="I39" s="455"/>
      <c r="J39" s="455"/>
      <c r="K39" s="455"/>
      <c r="L39" s="456"/>
      <c r="M39" s="87"/>
    </row>
    <row r="40" spans="1:13" ht="12.75">
      <c r="A40" s="187"/>
      <c r="B40" s="151"/>
      <c r="C40" s="151"/>
      <c r="D40" s="151"/>
      <c r="E40" s="188"/>
      <c r="F40" s="158" t="s">
        <v>79</v>
      </c>
      <c r="G40" s="78" t="s">
        <v>70</v>
      </c>
      <c r="H40" s="161"/>
      <c r="I40" s="161"/>
      <c r="J40" s="161"/>
      <c r="K40" s="169"/>
      <c r="L40" s="167"/>
      <c r="M40" s="87"/>
    </row>
    <row r="41" spans="1:13" ht="12.75">
      <c r="A41" s="187"/>
      <c r="B41" s="151"/>
      <c r="C41" s="151"/>
      <c r="D41" s="151"/>
      <c r="E41" s="188"/>
      <c r="F41" s="158" t="s">
        <v>80</v>
      </c>
      <c r="G41" s="78" t="s">
        <v>31</v>
      </c>
      <c r="H41" s="78" t="s">
        <v>84</v>
      </c>
      <c r="I41" s="78" t="s">
        <v>45</v>
      </c>
      <c r="J41" s="78" t="s">
        <v>47</v>
      </c>
      <c r="K41" s="80" t="s">
        <v>48</v>
      </c>
      <c r="L41" s="171" t="s">
        <v>85</v>
      </c>
      <c r="M41" s="76"/>
    </row>
    <row r="42" spans="1:13" ht="12.75">
      <c r="A42" s="429" t="s">
        <v>10</v>
      </c>
      <c r="B42" s="430"/>
      <c r="C42" s="430"/>
      <c r="D42" s="430"/>
      <c r="E42" s="431"/>
      <c r="F42" s="158" t="s">
        <v>12</v>
      </c>
      <c r="G42" s="78" t="s">
        <v>13</v>
      </c>
      <c r="H42" s="78"/>
      <c r="I42" s="79"/>
      <c r="J42" s="80"/>
      <c r="K42" s="155"/>
      <c r="L42" s="171" t="s">
        <v>70</v>
      </c>
      <c r="M42" s="76"/>
    </row>
    <row r="43" spans="1:13" ht="12.75">
      <c r="A43" s="187"/>
      <c r="B43" s="151"/>
      <c r="C43" s="151"/>
      <c r="D43" s="151"/>
      <c r="E43" s="188"/>
      <c r="F43" s="158" t="s">
        <v>81</v>
      </c>
      <c r="G43" s="80" t="s">
        <v>14</v>
      </c>
      <c r="H43" s="79"/>
      <c r="I43" s="78"/>
      <c r="J43" s="169"/>
      <c r="K43" s="151"/>
      <c r="L43" s="167"/>
      <c r="M43" s="76"/>
    </row>
    <row r="44" spans="1:13" ht="13.5" thickBot="1">
      <c r="A44" s="187"/>
      <c r="B44" s="151"/>
      <c r="C44" s="151"/>
      <c r="D44" s="151"/>
      <c r="E44" s="188"/>
      <c r="F44" s="153"/>
      <c r="G44" s="81" t="s">
        <v>83</v>
      </c>
      <c r="H44" s="82"/>
      <c r="I44" s="83"/>
      <c r="J44" s="82"/>
      <c r="K44" s="163"/>
      <c r="L44" s="167"/>
      <c r="M44" s="76"/>
    </row>
    <row r="45" spans="1:12" ht="13.5" thickBot="1">
      <c r="A45" s="426">
        <v>1</v>
      </c>
      <c r="B45" s="427"/>
      <c r="C45" s="427"/>
      <c r="D45" s="427"/>
      <c r="E45" s="428"/>
      <c r="F45" s="84">
        <v>2</v>
      </c>
      <c r="G45" s="85">
        <v>3</v>
      </c>
      <c r="H45" s="85">
        <v>4</v>
      </c>
      <c r="I45" s="85">
        <v>5</v>
      </c>
      <c r="J45" s="85">
        <v>6</v>
      </c>
      <c r="K45" s="164">
        <v>7</v>
      </c>
      <c r="L45" s="86">
        <v>8</v>
      </c>
    </row>
    <row r="46" spans="1:13" ht="25.5" customHeight="1">
      <c r="A46" s="437" t="s">
        <v>327</v>
      </c>
      <c r="B46" s="438"/>
      <c r="C46" s="438"/>
      <c r="D46" s="438"/>
      <c r="E46" s="439"/>
      <c r="F46" s="288">
        <f>G46+L46</f>
        <v>0</v>
      </c>
      <c r="G46" s="289">
        <f>H46+I46+J46+K46</f>
        <v>0</v>
      </c>
      <c r="H46" s="290"/>
      <c r="I46" s="290"/>
      <c r="J46" s="290"/>
      <c r="K46" s="291"/>
      <c r="L46" s="292"/>
      <c r="M46" s="76"/>
    </row>
    <row r="47" spans="1:13" ht="25.5" customHeight="1">
      <c r="A47" s="437" t="s">
        <v>75</v>
      </c>
      <c r="B47" s="438"/>
      <c r="C47" s="438"/>
      <c r="D47" s="438"/>
      <c r="E47" s="439"/>
      <c r="F47" s="293">
        <f>G47+L47</f>
        <v>0</v>
      </c>
      <c r="G47" s="249">
        <f>H47+I47+J47+K47</f>
        <v>0</v>
      </c>
      <c r="H47" s="257"/>
      <c r="I47" s="257"/>
      <c r="J47" s="257"/>
      <c r="K47" s="294"/>
      <c r="L47" s="258"/>
      <c r="M47" s="76"/>
    </row>
    <row r="48" spans="1:13" ht="25.5" customHeight="1" thickBot="1">
      <c r="A48" s="440" t="s">
        <v>76</v>
      </c>
      <c r="B48" s="441"/>
      <c r="C48" s="441"/>
      <c r="D48" s="441"/>
      <c r="E48" s="442"/>
      <c r="F48" s="295">
        <f>G48+L48</f>
        <v>0</v>
      </c>
      <c r="G48" s="296">
        <f>H48+I48+J48+K48</f>
        <v>0</v>
      </c>
      <c r="H48" s="274"/>
      <c r="I48" s="274"/>
      <c r="J48" s="274"/>
      <c r="K48" s="297"/>
      <c r="L48" s="275"/>
      <c r="M48" s="76"/>
    </row>
    <row r="49" spans="1:13" ht="15.75" customHeight="1">
      <c r="A49" s="175"/>
      <c r="B49" s="147"/>
      <c r="C49" s="147"/>
      <c r="D49" s="147"/>
      <c r="E49" s="147"/>
      <c r="F49" s="149"/>
      <c r="G49" s="150"/>
      <c r="H49" s="149"/>
      <c r="I49" s="149"/>
      <c r="J49" s="149"/>
      <c r="K49" s="149"/>
      <c r="L49" s="76"/>
      <c r="M49" s="76"/>
    </row>
    <row r="50" spans="1:19" s="213" customFormat="1" ht="16.5" customHeight="1">
      <c r="A50" s="326" t="s">
        <v>340</v>
      </c>
      <c r="B50" s="327"/>
      <c r="C50" s="328"/>
      <c r="D50" s="329"/>
      <c r="E50" s="329"/>
      <c r="F50" s="330"/>
      <c r="G50" s="331"/>
      <c r="H50" s="330"/>
      <c r="I50" s="330"/>
      <c r="J50"/>
      <c r="K50"/>
      <c r="L50"/>
      <c r="M50"/>
      <c r="N50" s="211"/>
      <c r="O50" s="211"/>
      <c r="P50" s="212"/>
      <c r="Q50" s="211"/>
      <c r="R50" s="211"/>
      <c r="S50"/>
    </row>
    <row r="51" spans="2:19" s="213" customFormat="1" ht="16.5" customHeight="1">
      <c r="B51" s="332"/>
      <c r="C51" s="332"/>
      <c r="D51" s="332"/>
      <c r="E51" s="332"/>
      <c r="F51" s="332"/>
      <c r="G51" s="332"/>
      <c r="H51" s="332"/>
      <c r="I51" s="332"/>
      <c r="J51"/>
      <c r="K51"/>
      <c r="L51"/>
      <c r="M51"/>
      <c r="N51" s="211"/>
      <c r="O51" s="211"/>
      <c r="P51" s="212"/>
      <c r="Q51" s="211"/>
      <c r="R51" s="211"/>
      <c r="S51"/>
    </row>
    <row r="52" spans="1:19" s="213" customFormat="1" ht="16.5" customHeight="1" thickBot="1">
      <c r="A52" s="332" t="s">
        <v>341</v>
      </c>
      <c r="B52" s="333"/>
      <c r="C52" s="333"/>
      <c r="D52" s="333"/>
      <c r="E52" s="333"/>
      <c r="F52" s="333"/>
      <c r="G52" s="334"/>
      <c r="H52" s="335"/>
      <c r="I52" s="335"/>
      <c r="J52"/>
      <c r="K52"/>
      <c r="L52"/>
      <c r="M52"/>
      <c r="N52" s="211"/>
      <c r="O52" s="211"/>
      <c r="P52" s="212"/>
      <c r="Q52" s="211"/>
      <c r="R52" s="211"/>
      <c r="S52"/>
    </row>
    <row r="53" spans="1:19" s="213" customFormat="1" ht="21.75" customHeight="1">
      <c r="A53" s="405" t="s">
        <v>302</v>
      </c>
      <c r="B53" s="407" t="s">
        <v>10</v>
      </c>
      <c r="C53" s="407"/>
      <c r="D53" s="407"/>
      <c r="E53" s="408"/>
      <c r="F53" s="399" t="s">
        <v>342</v>
      </c>
      <c r="G53" s="336" t="s">
        <v>343</v>
      </c>
      <c r="H53" s="399" t="s">
        <v>344</v>
      </c>
      <c r="I53" s="337" t="s">
        <v>343</v>
      </c>
      <c r="J53"/>
      <c r="K53"/>
      <c r="L53"/>
      <c r="M53"/>
      <c r="N53" s="211"/>
      <c r="O53" s="211"/>
      <c r="P53" s="212"/>
      <c r="Q53" s="211"/>
      <c r="R53" s="211"/>
      <c r="S53"/>
    </row>
    <row r="54" spans="1:19" s="213" customFormat="1" ht="21.75" customHeight="1" thickBot="1">
      <c r="A54" s="406"/>
      <c r="B54" s="409"/>
      <c r="C54" s="409"/>
      <c r="D54" s="409"/>
      <c r="E54" s="410"/>
      <c r="F54" s="432"/>
      <c r="G54" s="338" t="s">
        <v>345</v>
      </c>
      <c r="H54" s="400"/>
      <c r="I54" s="339" t="s">
        <v>300</v>
      </c>
      <c r="J54"/>
      <c r="K54"/>
      <c r="L54"/>
      <c r="M54"/>
      <c r="N54" s="211"/>
      <c r="O54" s="211"/>
      <c r="P54" s="212"/>
      <c r="Q54" s="211"/>
      <c r="R54" s="211"/>
      <c r="S54"/>
    </row>
    <row r="55" spans="1:19" s="213" customFormat="1" ht="16.5" customHeight="1" thickBot="1">
      <c r="A55" s="340">
        <v>1</v>
      </c>
      <c r="B55" s="401">
        <v>2</v>
      </c>
      <c r="C55" s="402"/>
      <c r="D55" s="402"/>
      <c r="E55" s="402"/>
      <c r="F55" s="341">
        <v>3</v>
      </c>
      <c r="G55" s="342">
        <v>4</v>
      </c>
      <c r="H55" s="341">
        <v>5</v>
      </c>
      <c r="I55" s="342">
        <v>6</v>
      </c>
      <c r="J55"/>
      <c r="K55"/>
      <c r="L55"/>
      <c r="M55"/>
      <c r="N55" s="211"/>
      <c r="O55" s="211"/>
      <c r="P55" s="212"/>
      <c r="Q55" s="211"/>
      <c r="R55" s="211"/>
      <c r="S55"/>
    </row>
    <row r="56" spans="1:19" s="213" customFormat="1" ht="34.5" customHeight="1">
      <c r="A56" s="343">
        <v>1</v>
      </c>
      <c r="B56" s="403" t="s">
        <v>346</v>
      </c>
      <c r="C56" s="403"/>
      <c r="D56" s="403"/>
      <c r="E56" s="403"/>
      <c r="F56" s="344"/>
      <c r="G56" s="344"/>
      <c r="H56" s="344"/>
      <c r="I56" s="345"/>
      <c r="J56"/>
      <c r="K56"/>
      <c r="L56"/>
      <c r="M56"/>
      <c r="N56" s="211"/>
      <c r="O56" s="211"/>
      <c r="P56" s="212"/>
      <c r="Q56" s="211"/>
      <c r="R56" s="211"/>
      <c r="S56"/>
    </row>
    <row r="57" spans="1:19" s="213" customFormat="1" ht="34.5" customHeight="1" thickBot="1">
      <c r="A57" s="346">
        <v>2</v>
      </c>
      <c r="B57" s="404" t="s">
        <v>347</v>
      </c>
      <c r="C57" s="404"/>
      <c r="D57" s="404"/>
      <c r="E57" s="404"/>
      <c r="F57" s="347" t="s">
        <v>301</v>
      </c>
      <c r="G57" s="347" t="s">
        <v>301</v>
      </c>
      <c r="H57" s="348"/>
      <c r="I57" s="349"/>
      <c r="J57"/>
      <c r="K57"/>
      <c r="L57"/>
      <c r="M57"/>
      <c r="N57" s="211"/>
      <c r="O57" s="211"/>
      <c r="P57" s="212"/>
      <c r="Q57" s="211"/>
      <c r="R57" s="211"/>
      <c r="S57"/>
    </row>
    <row r="58" spans="2:19" s="213" customFormat="1" ht="16.5" customHeight="1">
      <c r="B58" s="350"/>
      <c r="C58" s="350"/>
      <c r="D58" s="350"/>
      <c r="E58" s="350"/>
      <c r="F58" s="350"/>
      <c r="G58" s="351"/>
      <c r="H58" s="352"/>
      <c r="I58" s="353"/>
      <c r="J58"/>
      <c r="K58"/>
      <c r="L58"/>
      <c r="M58"/>
      <c r="N58" s="211"/>
      <c r="O58" s="211"/>
      <c r="P58" s="212"/>
      <c r="Q58" s="211"/>
      <c r="R58" s="211"/>
      <c r="S58"/>
    </row>
    <row r="59" spans="1:19" s="213" customFormat="1" ht="16.5" customHeight="1" thickBot="1">
      <c r="A59" s="327" t="s">
        <v>348</v>
      </c>
      <c r="B59" s="354"/>
      <c r="C59" s="354"/>
      <c r="D59" s="354"/>
      <c r="E59" s="354"/>
      <c r="F59" s="354"/>
      <c r="G59" s="214"/>
      <c r="H59" s="214"/>
      <c r="I59" s="214"/>
      <c r="J59"/>
      <c r="K59"/>
      <c r="L59"/>
      <c r="M59"/>
      <c r="N59" s="211"/>
      <c r="O59" s="211"/>
      <c r="P59" s="212"/>
      <c r="Q59" s="211"/>
      <c r="R59" s="211"/>
      <c r="S59"/>
    </row>
    <row r="60" spans="1:19" s="213" customFormat="1" ht="16.5" customHeight="1">
      <c r="A60" s="411" t="s">
        <v>349</v>
      </c>
      <c r="B60" s="412"/>
      <c r="C60" s="413"/>
      <c r="D60" s="355" t="s">
        <v>350</v>
      </c>
      <c r="E60" s="356" t="s">
        <v>351</v>
      </c>
      <c r="F60" s="214"/>
      <c r="G60" s="214"/>
      <c r="H60" s="214"/>
      <c r="I60" s="214"/>
      <c r="J60"/>
      <c r="K60"/>
      <c r="L60"/>
      <c r="M60"/>
      <c r="N60" s="211"/>
      <c r="O60" s="211"/>
      <c r="P60" s="212"/>
      <c r="Q60" s="211"/>
      <c r="R60" s="211"/>
      <c r="S60"/>
    </row>
    <row r="61" spans="1:19" s="213" customFormat="1" ht="16.5" customHeight="1">
      <c r="A61" s="414">
        <v>1</v>
      </c>
      <c r="B61" s="415"/>
      <c r="C61" s="416"/>
      <c r="D61" s="357">
        <v>2</v>
      </c>
      <c r="E61" s="358">
        <v>3</v>
      </c>
      <c r="F61" s="214"/>
      <c r="G61" s="214"/>
      <c r="H61" s="214"/>
      <c r="I61" s="214"/>
      <c r="J61"/>
      <c r="K61"/>
      <c r="L61"/>
      <c r="M61"/>
      <c r="N61" s="211"/>
      <c r="O61" s="211"/>
      <c r="P61" s="212"/>
      <c r="Q61" s="211"/>
      <c r="R61" s="211"/>
      <c r="S61"/>
    </row>
    <row r="62" spans="1:19" s="213" customFormat="1" ht="39.75" customHeight="1">
      <c r="A62" s="417" t="s">
        <v>352</v>
      </c>
      <c r="B62" s="418"/>
      <c r="C62" s="419"/>
      <c r="D62" s="359"/>
      <c r="E62" s="360"/>
      <c r="F62" s="361"/>
      <c r="G62" s="361"/>
      <c r="H62" s="361"/>
      <c r="I62" s="361"/>
      <c r="J62"/>
      <c r="K62"/>
      <c r="L62"/>
      <c r="M62"/>
      <c r="N62" s="211"/>
      <c r="O62" s="211"/>
      <c r="P62" s="212"/>
      <c r="Q62" s="211"/>
      <c r="R62" s="211"/>
      <c r="S62"/>
    </row>
    <row r="63" spans="1:19" s="213" customFormat="1" ht="39.75" customHeight="1">
      <c r="A63" s="417" t="s">
        <v>353</v>
      </c>
      <c r="B63" s="433"/>
      <c r="C63" s="419"/>
      <c r="D63" s="362" t="s">
        <v>301</v>
      </c>
      <c r="E63" s="360"/>
      <c r="F63" s="361"/>
      <c r="G63" s="361"/>
      <c r="H63" s="361"/>
      <c r="I63" s="361"/>
      <c r="J63"/>
      <c r="K63"/>
      <c r="L63"/>
      <c r="M63"/>
      <c r="N63" s="211"/>
      <c r="O63" s="211"/>
      <c r="P63" s="212"/>
      <c r="Q63" s="211"/>
      <c r="R63" s="211"/>
      <c r="S63"/>
    </row>
    <row r="64" spans="1:19" s="213" customFormat="1" ht="39.75" customHeight="1">
      <c r="A64" s="417" t="s">
        <v>354</v>
      </c>
      <c r="B64" s="418"/>
      <c r="C64" s="419"/>
      <c r="D64" s="359"/>
      <c r="E64" s="360"/>
      <c r="F64"/>
      <c r="G64"/>
      <c r="H64" s="361"/>
      <c r="I64" s="361"/>
      <c r="J64"/>
      <c r="K64"/>
      <c r="L64"/>
      <c r="M64"/>
      <c r="N64" s="211"/>
      <c r="O64" s="211"/>
      <c r="P64" s="212"/>
      <c r="Q64" s="211"/>
      <c r="R64" s="211"/>
      <c r="S64"/>
    </row>
    <row r="65" spans="1:19" s="213" customFormat="1" ht="39.75" customHeight="1" thickBot="1">
      <c r="A65" s="434" t="s">
        <v>355</v>
      </c>
      <c r="B65" s="435"/>
      <c r="C65" s="436"/>
      <c r="D65" s="363"/>
      <c r="E65" s="364"/>
      <c r="F65" s="361"/>
      <c r="G65" s="361"/>
      <c r="H65" s="361"/>
      <c r="I65" s="361"/>
      <c r="J65"/>
      <c r="K65"/>
      <c r="L65"/>
      <c r="M65"/>
      <c r="N65" s="211"/>
      <c r="O65" s="211"/>
      <c r="P65" s="212"/>
      <c r="Q65" s="211"/>
      <c r="R65" s="211"/>
      <c r="S65"/>
    </row>
    <row r="66" spans="1:19" s="213" customFormat="1" ht="16.5" customHeight="1">
      <c r="A66" s="365"/>
      <c r="B66" s="365"/>
      <c r="C66" s="366"/>
      <c r="D66" s="367"/>
      <c r="E66" s="361"/>
      <c r="F66" s="361"/>
      <c r="G66" s="361"/>
      <c r="H66" s="361"/>
      <c r="I66" s="361"/>
      <c r="J66"/>
      <c r="K66"/>
      <c r="L66"/>
      <c r="M66"/>
      <c r="N66" s="211"/>
      <c r="O66" s="211"/>
      <c r="P66" s="212"/>
      <c r="Q66" s="211"/>
      <c r="R66" s="211"/>
      <c r="S66"/>
    </row>
    <row r="67" spans="1:19" s="213" customFormat="1" ht="16.5" customHeight="1">
      <c r="A67" s="215" t="s">
        <v>356</v>
      </c>
      <c r="B67" s="215"/>
      <c r="C67" s="215"/>
      <c r="D67" s="215"/>
      <c r="E67" s="215"/>
      <c r="F67" s="215"/>
      <c r="G67" s="215"/>
      <c r="H67" s="215"/>
      <c r="I67" s="215"/>
      <c r="J67"/>
      <c r="K67"/>
      <c r="L67"/>
      <c r="M67"/>
      <c r="N67" s="211"/>
      <c r="O67" s="211"/>
      <c r="P67" s="212"/>
      <c r="Q67" s="211"/>
      <c r="R67" s="211"/>
      <c r="S67"/>
    </row>
    <row r="68" spans="1:19" s="213" customFormat="1" ht="16.5" customHeight="1" thickBot="1">
      <c r="A68" s="210"/>
      <c r="B68" s="210"/>
      <c r="C68" s="210"/>
      <c r="D68" s="210"/>
      <c r="E68" s="210"/>
      <c r="F68" s="210"/>
      <c r="G68" s="210"/>
      <c r="H68" s="210"/>
      <c r="I68" s="210"/>
      <c r="J68"/>
      <c r="K68"/>
      <c r="L68"/>
      <c r="M68"/>
      <c r="N68" s="211"/>
      <c r="O68" s="211"/>
      <c r="P68" s="212"/>
      <c r="Q68" s="211"/>
      <c r="R68" s="211"/>
      <c r="S68"/>
    </row>
    <row r="69" spans="1:19" s="213" customFormat="1" ht="39" customHeight="1" thickBot="1">
      <c r="A69" s="397" t="s">
        <v>10</v>
      </c>
      <c r="B69" s="398"/>
      <c r="C69" s="368" t="s">
        <v>328</v>
      </c>
      <c r="D69" s="369"/>
      <c r="E69" s="369"/>
      <c r="F69" s="370"/>
      <c r="G69" s="371"/>
      <c r="H69" s="372"/>
      <c r="I69" s="372"/>
      <c r="J69"/>
      <c r="K69"/>
      <c r="L69"/>
      <c r="M69"/>
      <c r="N69" s="211"/>
      <c r="O69" s="211"/>
      <c r="P69" s="212"/>
      <c r="Q69" s="211"/>
      <c r="R69" s="211"/>
      <c r="S69"/>
    </row>
    <row r="70" spans="1:19" s="213" customFormat="1" ht="16.5" customHeight="1" thickBot="1">
      <c r="A70" s="396">
        <v>1</v>
      </c>
      <c r="B70" s="393"/>
      <c r="C70" s="373">
        <v>2</v>
      </c>
      <c r="D70" s="374"/>
      <c r="E70" s="374"/>
      <c r="F70" s="375"/>
      <c r="G70" s="374"/>
      <c r="H70" s="374"/>
      <c r="I70" s="374"/>
      <c r="J70"/>
      <c r="K70"/>
      <c r="L70"/>
      <c r="M70"/>
      <c r="N70" s="211"/>
      <c r="O70" s="211"/>
      <c r="P70" s="212"/>
      <c r="Q70" s="211"/>
      <c r="R70" s="211"/>
      <c r="S70"/>
    </row>
    <row r="71" spans="1:19" s="213" customFormat="1" ht="27.75" customHeight="1">
      <c r="A71" s="394" t="s">
        <v>357</v>
      </c>
      <c r="B71" s="395"/>
      <c r="C71" s="376"/>
      <c r="D71" s="352"/>
      <c r="E71" s="352"/>
      <c r="F71" s="352"/>
      <c r="G71" s="377"/>
      <c r="H71" s="377"/>
      <c r="I71" s="377"/>
      <c r="J71"/>
      <c r="K71"/>
      <c r="L71"/>
      <c r="M71"/>
      <c r="N71" s="211"/>
      <c r="O71" s="211"/>
      <c r="P71" s="212"/>
      <c r="Q71" s="211"/>
      <c r="R71" s="211"/>
      <c r="S71"/>
    </row>
    <row r="72" spans="1:19" s="213" customFormat="1" ht="27.75" customHeight="1" thickBot="1">
      <c r="A72" s="390" t="s">
        <v>358</v>
      </c>
      <c r="B72" s="391"/>
      <c r="C72" s="378"/>
      <c r="D72" s="352"/>
      <c r="E72" s="352"/>
      <c r="F72" s="352"/>
      <c r="G72" s="352"/>
      <c r="H72" s="377"/>
      <c r="I72" s="377"/>
      <c r="J72"/>
      <c r="K72"/>
      <c r="L72"/>
      <c r="M72"/>
      <c r="N72" s="211"/>
      <c r="O72" s="211"/>
      <c r="P72" s="212"/>
      <c r="Q72" s="211"/>
      <c r="R72" s="211"/>
      <c r="S72"/>
    </row>
    <row r="73" spans="1:19" s="213" customFormat="1" ht="16.5" customHeight="1">
      <c r="A73"/>
      <c r="B73"/>
      <c r="C73"/>
      <c r="D73"/>
      <c r="E73"/>
      <c r="F73"/>
      <c r="G73"/>
      <c r="H73"/>
      <c r="I73"/>
      <c r="J73"/>
      <c r="K73" s="211"/>
      <c r="L73" s="211"/>
      <c r="M73" s="211"/>
      <c r="N73" s="211"/>
      <c r="O73" s="211"/>
      <c r="P73" s="212"/>
      <c r="Q73" s="211"/>
      <c r="R73" s="211"/>
      <c r="S73"/>
    </row>
    <row r="74" spans="1:19" s="213" customFormat="1" ht="16.5" customHeight="1">
      <c r="A74" s="219" t="s">
        <v>303</v>
      </c>
      <c r="B74" s="219"/>
      <c r="C74" s="219"/>
      <c r="D74" s="219"/>
      <c r="E74" s="219"/>
      <c r="F74" s="217"/>
      <c r="G74" s="217"/>
      <c r="H74" s="217"/>
      <c r="I74" s="217"/>
      <c r="J74" s="218"/>
      <c r="K74" s="218"/>
      <c r="L74" s="218"/>
      <c r="M74" s="218"/>
      <c r="N74" s="218"/>
      <c r="O74" s="218"/>
      <c r="P74" s="178"/>
      <c r="Q74" s="218"/>
      <c r="R74" s="218"/>
      <c r="S74"/>
    </row>
    <row r="75" spans="1:19" s="213" customFormat="1" ht="16.5" customHeight="1" thickBot="1">
      <c r="A75" s="216"/>
      <c r="B75" s="216"/>
      <c r="C75" s="178"/>
      <c r="D75" s="111"/>
      <c r="E75" s="178"/>
      <c r="F75" s="217"/>
      <c r="G75" s="217"/>
      <c r="H75" s="217"/>
      <c r="I75" s="218"/>
      <c r="J75" s="218"/>
      <c r="K75" s="218"/>
      <c r="L75" s="218"/>
      <c r="M75" s="218"/>
      <c r="N75" s="218"/>
      <c r="O75" s="218"/>
      <c r="P75" s="178"/>
      <c r="Q75" s="218"/>
      <c r="R75" s="218"/>
      <c r="S75"/>
    </row>
    <row r="76" spans="1:19" s="213" customFormat="1" ht="51" customHeight="1" thickBot="1">
      <c r="A76" s="424" t="s">
        <v>10</v>
      </c>
      <c r="B76" s="425"/>
      <c r="C76" s="220" t="s">
        <v>304</v>
      </c>
      <c r="D76" s="220" t="s">
        <v>305</v>
      </c>
      <c r="E76" s="221" t="s">
        <v>306</v>
      </c>
      <c r="F76" s="217"/>
      <c r="G76" s="217"/>
      <c r="H76" s="217"/>
      <c r="I76" s="218"/>
      <c r="J76" s="218"/>
      <c r="K76" s="218"/>
      <c r="L76" s="218"/>
      <c r="M76" s="218"/>
      <c r="N76" s="218"/>
      <c r="O76" s="218"/>
      <c r="P76" s="178"/>
      <c r="Q76" s="218"/>
      <c r="R76" s="218"/>
      <c r="S76"/>
    </row>
    <row r="77" spans="1:19" s="213" customFormat="1" ht="16.5" customHeight="1" thickBot="1">
      <c r="A77" s="420">
        <v>1</v>
      </c>
      <c r="B77" s="421"/>
      <c r="C77" s="222">
        <v>2</v>
      </c>
      <c r="D77" s="222">
        <v>3</v>
      </c>
      <c r="E77" s="223">
        <v>4</v>
      </c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178"/>
      <c r="Q77" s="218"/>
      <c r="R77" s="218"/>
      <c r="S77"/>
    </row>
    <row r="78" spans="1:19" s="226" customFormat="1" ht="48" customHeight="1">
      <c r="A78" s="422" t="s">
        <v>307</v>
      </c>
      <c r="B78" s="423"/>
      <c r="C78" s="309">
        <f>D78+E78</f>
        <v>0</v>
      </c>
      <c r="D78" s="310"/>
      <c r="E78" s="311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224"/>
      <c r="R78" s="224"/>
      <c r="S78" s="210"/>
    </row>
    <row r="79" spans="1:13" ht="12.75">
      <c r="A79" s="55"/>
      <c r="B79" s="55"/>
      <c r="C79" s="55"/>
      <c r="D79" s="55"/>
      <c r="E79" s="88"/>
      <c r="F79" s="55"/>
      <c r="H79" s="55"/>
      <c r="I79" s="55"/>
      <c r="J79" s="55"/>
      <c r="K79" s="55"/>
      <c r="L79" s="55"/>
      <c r="M79" s="55"/>
    </row>
    <row r="80" spans="1:13" ht="14.25">
      <c r="A80" s="313" t="s">
        <v>329</v>
      </c>
      <c r="B80" s="313"/>
      <c r="C80" s="55"/>
      <c r="D80" s="55"/>
      <c r="E80" s="88"/>
      <c r="F80" s="55"/>
      <c r="H80" s="55"/>
      <c r="I80" s="55"/>
      <c r="J80" s="55"/>
      <c r="K80" s="55"/>
      <c r="L80" s="55"/>
      <c r="M80" s="55"/>
    </row>
    <row r="81" spans="1:19" ht="15" thickBot="1">
      <c r="A81" s="313"/>
      <c r="B81" s="313"/>
      <c r="G81" s="315"/>
      <c r="H81" s="315"/>
      <c r="I81" s="315"/>
      <c r="J81" s="315"/>
      <c r="K81" s="315"/>
      <c r="L81" s="315"/>
      <c r="M81" s="315"/>
      <c r="N81" s="315"/>
      <c r="O81" s="315"/>
      <c r="P81" s="316"/>
      <c r="Q81" s="316"/>
      <c r="R81" s="316"/>
      <c r="S81" s="316"/>
    </row>
    <row r="82" spans="1:19" ht="16.5" customHeight="1" thickBot="1">
      <c r="A82" s="320" t="s">
        <v>302</v>
      </c>
      <c r="B82" s="314" t="s">
        <v>17</v>
      </c>
      <c r="C82" s="323" t="s">
        <v>334</v>
      </c>
      <c r="D82" s="213" t="s">
        <v>335</v>
      </c>
      <c r="E82" s="213" t="s">
        <v>332</v>
      </c>
      <c r="F82" s="213" t="s">
        <v>333</v>
      </c>
      <c r="G82" s="317"/>
      <c r="H82" s="317"/>
      <c r="I82" s="213"/>
      <c r="J82" s="317"/>
      <c r="K82" s="317"/>
      <c r="L82" s="317"/>
      <c r="M82" s="317"/>
      <c r="N82" s="317"/>
      <c r="O82" s="317"/>
      <c r="P82" s="316"/>
      <c r="Q82" s="316"/>
      <c r="R82" s="316"/>
      <c r="S82" s="316"/>
    </row>
    <row r="83" spans="1:19" ht="18.75" customHeight="1">
      <c r="A83" s="321">
        <v>1</v>
      </c>
      <c r="B83" s="322"/>
      <c r="C83" s="324"/>
      <c r="D83" s="213"/>
      <c r="E83" s="226"/>
      <c r="F83" s="392"/>
      <c r="G83" s="392"/>
      <c r="H83" s="392"/>
      <c r="I83" s="325" t="b">
        <f>regon9(B83)</f>
        <v>0</v>
      </c>
      <c r="J83" s="317"/>
      <c r="K83" s="317"/>
      <c r="L83" s="317"/>
      <c r="M83" s="317"/>
      <c r="N83" s="317"/>
      <c r="O83" s="317"/>
      <c r="P83" s="317"/>
      <c r="Q83" s="317"/>
      <c r="R83" s="317"/>
      <c r="S83" s="317"/>
    </row>
    <row r="84" spans="1:13" ht="16.5" customHeight="1">
      <c r="A84" s="55"/>
      <c r="B84" s="55"/>
      <c r="C84" s="55"/>
      <c r="D84" s="55"/>
      <c r="E84" s="88"/>
      <c r="F84" s="55"/>
      <c r="H84" s="55"/>
      <c r="I84" s="55"/>
      <c r="J84" s="55"/>
      <c r="K84" s="55"/>
      <c r="L84" s="55"/>
      <c r="M84" s="55"/>
    </row>
    <row r="85" spans="1:13" ht="16.5" customHeight="1">
      <c r="A85" s="55"/>
      <c r="B85" s="55"/>
      <c r="C85" s="55"/>
      <c r="D85" s="55"/>
      <c r="E85" s="88"/>
      <c r="F85" s="55"/>
      <c r="H85" s="55"/>
      <c r="I85" s="55"/>
      <c r="J85" s="55"/>
      <c r="K85" s="55"/>
      <c r="L85" s="55"/>
      <c r="M85" s="55"/>
    </row>
    <row r="86" spans="1:13" ht="16.5" customHeight="1">
      <c r="A86" s="55"/>
      <c r="B86" s="55"/>
      <c r="C86" s="55"/>
      <c r="D86" s="55"/>
      <c r="E86" s="88"/>
      <c r="F86" s="55"/>
      <c r="H86" s="55"/>
      <c r="I86" s="55"/>
      <c r="J86" s="55"/>
      <c r="K86" s="55"/>
      <c r="L86" s="55"/>
      <c r="M86" s="55"/>
    </row>
    <row r="87" spans="1:13" ht="16.5" customHeight="1">
      <c r="A87" s="55"/>
      <c r="B87" s="55"/>
      <c r="C87" s="55"/>
      <c r="D87" s="55"/>
      <c r="E87" s="88"/>
      <c r="F87" s="55"/>
      <c r="H87" s="55"/>
      <c r="I87" s="55"/>
      <c r="J87" s="55"/>
      <c r="K87" s="55"/>
      <c r="L87" s="55"/>
      <c r="M87" s="55"/>
    </row>
    <row r="88" spans="1:9" s="55" customFormat="1" ht="16.5" customHeight="1">
      <c r="A88" s="202"/>
      <c r="D88" s="202"/>
      <c r="F88" s="312"/>
      <c r="H88" s="109"/>
      <c r="I88" s="202"/>
    </row>
    <row r="89" spans="1:9" s="55" customFormat="1" ht="4.5" customHeight="1">
      <c r="A89" s="55" t="s">
        <v>297</v>
      </c>
      <c r="D89" s="55" t="s">
        <v>298</v>
      </c>
      <c r="F89" s="55" t="s">
        <v>298</v>
      </c>
      <c r="I89" s="55" t="s">
        <v>297</v>
      </c>
    </row>
    <row r="90" spans="1:9" s="107" customFormat="1" ht="14.25" customHeight="1">
      <c r="A90" s="107" t="s">
        <v>295</v>
      </c>
      <c r="D90" s="107" t="s">
        <v>35</v>
      </c>
      <c r="F90" s="107" t="s">
        <v>36</v>
      </c>
      <c r="I90" s="107" t="s">
        <v>296</v>
      </c>
    </row>
    <row r="91" spans="1:13" ht="14.25" customHeight="1">
      <c r="A91" s="55"/>
      <c r="B91" s="55"/>
      <c r="C91" s="55"/>
      <c r="D91" s="55"/>
      <c r="E91" s="55"/>
      <c r="F91" s="55"/>
      <c r="H91" s="55"/>
      <c r="I91" s="55"/>
      <c r="J91" s="55"/>
      <c r="K91" s="55"/>
      <c r="L91" s="55"/>
      <c r="M91" s="55"/>
    </row>
    <row r="92" spans="1:13" ht="14.25" customHeight="1">
      <c r="A92" s="55"/>
      <c r="B92" s="55"/>
      <c r="C92" s="55"/>
      <c r="D92" s="55"/>
      <c r="E92" s="55"/>
      <c r="F92" s="55"/>
      <c r="H92" s="55"/>
      <c r="I92" s="55"/>
      <c r="J92" s="55"/>
      <c r="K92" s="55"/>
      <c r="L92" s="55"/>
      <c r="M92" s="55"/>
    </row>
    <row r="93" spans="1:13" ht="14.25" customHeight="1">
      <c r="A93" s="55"/>
      <c r="B93" s="55"/>
      <c r="C93" s="55"/>
      <c r="D93" s="55"/>
      <c r="E93" s="55"/>
      <c r="F93" s="55"/>
      <c r="H93" s="55"/>
      <c r="I93" s="55"/>
      <c r="J93" s="55"/>
      <c r="K93" s="55"/>
      <c r="L93" s="55"/>
      <c r="M93" s="55"/>
    </row>
    <row r="96" ht="12.75">
      <c r="M96" t="s">
        <v>86</v>
      </c>
    </row>
  </sheetData>
  <sheetProtection password="CCF4" sheet="1" objects="1" scenarios="1" formatCells="0"/>
  <mergeCells count="36">
    <mergeCell ref="N4:Q7"/>
    <mergeCell ref="G39:L39"/>
    <mergeCell ref="A24:B24"/>
    <mergeCell ref="C10:E10"/>
    <mergeCell ref="C11:E11"/>
    <mergeCell ref="A17:B17"/>
    <mergeCell ref="A3:B3"/>
    <mergeCell ref="A6:B6"/>
    <mergeCell ref="A8:B8"/>
    <mergeCell ref="C9:E9"/>
    <mergeCell ref="F83:H83"/>
    <mergeCell ref="A45:E45"/>
    <mergeCell ref="A42:E42"/>
    <mergeCell ref="F53:F54"/>
    <mergeCell ref="A63:C63"/>
    <mergeCell ref="A64:C64"/>
    <mergeCell ref="A65:C65"/>
    <mergeCell ref="A46:E46"/>
    <mergeCell ref="A48:E48"/>
    <mergeCell ref="A47:E47"/>
    <mergeCell ref="A77:B77"/>
    <mergeCell ref="A78:B78"/>
    <mergeCell ref="A76:B76"/>
    <mergeCell ref="A70:B70"/>
    <mergeCell ref="A71:B71"/>
    <mergeCell ref="A72:B72"/>
    <mergeCell ref="A69:B69"/>
    <mergeCell ref="H53:H54"/>
    <mergeCell ref="B55:E55"/>
    <mergeCell ref="B56:E56"/>
    <mergeCell ref="B57:E57"/>
    <mergeCell ref="A53:A54"/>
    <mergeCell ref="B53:E54"/>
    <mergeCell ref="A60:C60"/>
    <mergeCell ref="A61:C61"/>
    <mergeCell ref="A62:C62"/>
  </mergeCells>
  <conditionalFormatting sqref="P50:P78">
    <cfRule type="cellIs" priority="1" dxfId="0" operator="lessThan" stopIfTrue="1">
      <formula>$Q$32+$R$32</formula>
    </cfRule>
  </conditionalFormatting>
  <dataValidations count="6">
    <dataValidation type="whole" operator="greaterThanOrEqual" allowBlank="1" showInputMessage="1" showErrorMessage="1" error="Wartość mniejsza od sumy kolumn 12 i 13" sqref="P50:P78">
      <formula1>Q50+R50</formula1>
    </dataValidation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"2014,2015,2016,2017,2018,2019,2020"</formula1>
    </dataValidation>
    <dataValidation type="custom" allowBlank="1" showErrorMessage="1" errorTitle="Nieprawidłowy REGON !" error="Wprowadzony nr REGON jest nieprawidłowy." sqref="B83">
      <formula1>I83</formula1>
    </dataValidation>
  </dataValidations>
  <printOptions/>
  <pageMargins left="0.1968503937007874" right="0.2362204724409449" top="1.220472440944882" bottom="0.984251968503937" header="0.5118110236220472" footer="0.5118110236220472"/>
  <pageSetup fitToHeight="0" horizontalDpi="600" verticalDpi="600" orientation="landscape" paperSize="9" scale="49" r:id="rId3"/>
  <rowBreaks count="1" manualBreakCount="1">
    <brk id="49" max="17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1">
    <pageSetUpPr fitToPage="1"/>
  </sheetPr>
  <dimension ref="A1:U96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5.25390625" style="0" customWidth="1"/>
    <col min="2" max="2" width="18.125" style="0" customWidth="1"/>
    <col min="3" max="8" width="16.75390625" style="0" customWidth="1"/>
    <col min="9" max="9" width="16.875" style="0" customWidth="1"/>
    <col min="10" max="12" width="14.75390625" style="0" customWidth="1"/>
    <col min="13" max="13" width="16.00390625" style="0" customWidth="1"/>
    <col min="14" max="18" width="14.75390625" style="0" customWidth="1"/>
    <col min="20" max="22" width="0" style="0" hidden="1" customWidth="1"/>
  </cols>
  <sheetData>
    <row r="1" spans="1:18" ht="13.5" thickBot="1">
      <c r="A1" s="196" t="s">
        <v>0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8"/>
      <c r="Q1" s="3"/>
      <c r="R1" s="3"/>
    </row>
    <row r="2" spans="1:18" ht="12.75">
      <c r="A2" s="46" t="s">
        <v>27</v>
      </c>
      <c r="B2" s="46"/>
      <c r="C2" s="7"/>
      <c r="D2" s="1" t="s">
        <v>326</v>
      </c>
      <c r="E2" s="1"/>
      <c r="F2" s="1"/>
      <c r="L2" s="4"/>
      <c r="M2" s="8"/>
      <c r="N2" s="7"/>
      <c r="O2" s="4"/>
      <c r="P2" s="54"/>
      <c r="Q2" s="4"/>
      <c r="R2" s="8"/>
    </row>
    <row r="3" spans="1:18" ht="37.5" customHeight="1">
      <c r="A3" s="443"/>
      <c r="B3" s="444"/>
      <c r="C3" s="5"/>
      <c r="G3" s="1"/>
      <c r="L3" s="2"/>
      <c r="M3" s="9"/>
      <c r="N3" s="5" t="s">
        <v>55</v>
      </c>
      <c r="O3" s="2"/>
      <c r="P3" s="2"/>
      <c r="Q3" s="2"/>
      <c r="R3" s="9"/>
    </row>
    <row r="4" spans="1:21" ht="15" customHeight="1">
      <c r="A4" s="179"/>
      <c r="B4" s="181"/>
      <c r="C4" s="180"/>
      <c r="D4" s="180"/>
      <c r="E4" s="38"/>
      <c r="F4" s="38" t="s">
        <v>294</v>
      </c>
      <c r="L4" s="2"/>
      <c r="M4" s="9"/>
      <c r="N4" s="451"/>
      <c r="O4" s="452"/>
      <c r="P4" s="452"/>
      <c r="Q4" s="452"/>
      <c r="R4" s="9"/>
      <c r="U4">
        <f>IF(A8=0,"",VALUE(A8))</f>
      </c>
    </row>
    <row r="5" spans="1:18" ht="18" customHeight="1">
      <c r="A5" s="5" t="s">
        <v>28</v>
      </c>
      <c r="C5" s="5"/>
      <c r="L5" s="2"/>
      <c r="M5" s="9"/>
      <c r="N5" s="453"/>
      <c r="O5" s="452"/>
      <c r="P5" s="452"/>
      <c r="Q5" s="452"/>
      <c r="R5" s="9"/>
    </row>
    <row r="6" spans="1:18" ht="39" customHeight="1" thickBot="1">
      <c r="A6" s="445"/>
      <c r="B6" s="469"/>
      <c r="C6" s="56"/>
      <c r="D6" s="56"/>
      <c r="E6" s="38"/>
      <c r="L6" s="2"/>
      <c r="M6" s="9"/>
      <c r="N6" s="453"/>
      <c r="O6" s="452"/>
      <c r="P6" s="452"/>
      <c r="Q6" s="452"/>
      <c r="R6" s="9"/>
    </row>
    <row r="7" spans="1:18" ht="16.5" customHeight="1">
      <c r="A7" s="46" t="s">
        <v>2</v>
      </c>
      <c r="B7" s="108"/>
      <c r="C7" s="200" t="s">
        <v>289</v>
      </c>
      <c r="L7" s="2"/>
      <c r="M7" s="9"/>
      <c r="N7" s="453"/>
      <c r="O7" s="452"/>
      <c r="P7" s="452"/>
      <c r="Q7" s="452"/>
      <c r="R7" s="9"/>
    </row>
    <row r="8" spans="1:18" ht="16.5" customHeight="1" thickBot="1">
      <c r="A8" s="447"/>
      <c r="B8" s="448"/>
      <c r="C8" s="182"/>
      <c r="D8" s="3"/>
      <c r="E8" s="44"/>
      <c r="F8" s="44" t="s">
        <v>37</v>
      </c>
      <c r="G8" s="44"/>
      <c r="H8" s="110"/>
      <c r="I8" s="45" t="s">
        <v>15</v>
      </c>
      <c r="J8" s="74" t="s">
        <v>1</v>
      </c>
      <c r="K8" s="58"/>
      <c r="L8" s="205"/>
      <c r="M8" s="9"/>
      <c r="N8" s="5"/>
      <c r="O8" s="2"/>
      <c r="P8" s="2"/>
      <c r="Q8" s="2"/>
      <c r="R8" s="9"/>
    </row>
    <row r="9" spans="1:18" ht="12.75">
      <c r="A9" s="17" t="s">
        <v>3</v>
      </c>
      <c r="B9" s="60"/>
      <c r="C9" s="449"/>
      <c r="D9" s="449"/>
      <c r="E9" s="450"/>
      <c r="F9" s="39"/>
      <c r="G9" s="40"/>
      <c r="H9" s="41" t="s">
        <v>4</v>
      </c>
      <c r="I9" s="40"/>
      <c r="J9" s="40"/>
      <c r="K9" s="14"/>
      <c r="L9" s="2"/>
      <c r="M9" s="208"/>
      <c r="N9" s="5"/>
      <c r="O9" s="2"/>
      <c r="P9" s="2"/>
      <c r="Q9" s="2"/>
      <c r="R9" s="9"/>
    </row>
    <row r="10" spans="1:21" ht="12.75">
      <c r="A10" s="17" t="s">
        <v>336</v>
      </c>
      <c r="B10" s="60"/>
      <c r="C10" s="459"/>
      <c r="D10" s="459"/>
      <c r="E10" s="460"/>
      <c r="F10" s="42" t="s">
        <v>287</v>
      </c>
      <c r="G10" s="43" t="s">
        <v>5</v>
      </c>
      <c r="H10" s="43" t="s">
        <v>6</v>
      </c>
      <c r="I10" s="43" t="s">
        <v>7</v>
      </c>
      <c r="J10" s="43" t="s">
        <v>8</v>
      </c>
      <c r="K10" s="199" t="s">
        <v>293</v>
      </c>
      <c r="L10" s="206" t="s">
        <v>9</v>
      </c>
      <c r="M10" s="209" t="s">
        <v>299</v>
      </c>
      <c r="N10" s="5"/>
      <c r="O10" s="2"/>
      <c r="P10" s="2"/>
      <c r="Q10" s="2"/>
      <c r="R10" s="9"/>
      <c r="U10" s="55"/>
    </row>
    <row r="11" spans="1:18" ht="13.5" thickBot="1">
      <c r="A11" s="19" t="s">
        <v>337</v>
      </c>
      <c r="B11" s="44"/>
      <c r="C11" s="461"/>
      <c r="D11" s="461"/>
      <c r="E11" s="462"/>
      <c r="F11" s="57"/>
      <c r="G11" s="201"/>
      <c r="H11" s="201"/>
      <c r="I11" s="201"/>
      <c r="J11" s="201"/>
      <c r="K11" s="202"/>
      <c r="L11" s="207">
        <v>71</v>
      </c>
      <c r="M11" s="231"/>
      <c r="N11" s="6"/>
      <c r="O11" s="3"/>
      <c r="P11" s="3"/>
      <c r="Q11" s="3"/>
      <c r="R11" s="10"/>
    </row>
    <row r="12" spans="1:14" ht="12.75">
      <c r="A12" s="4"/>
      <c r="B12" s="4"/>
      <c r="C12" s="4"/>
      <c r="D12" s="4"/>
      <c r="E12" s="15"/>
      <c r="F12" s="4"/>
      <c r="G12" s="4"/>
      <c r="H12" s="4"/>
      <c r="I12" s="15"/>
      <c r="J12" s="16"/>
      <c r="K12" s="4"/>
      <c r="L12" s="4"/>
      <c r="M12" s="4"/>
      <c r="N12" s="15"/>
    </row>
    <row r="13" spans="1:14" ht="19.5" customHeight="1">
      <c r="A13" s="51" t="s">
        <v>78</v>
      </c>
      <c r="B13" s="51"/>
      <c r="M13" s="2"/>
      <c r="N13" s="2"/>
    </row>
    <row r="14" ht="13.5" thickBot="1"/>
    <row r="15" spans="1:18" ht="12.75">
      <c r="A15" s="7"/>
      <c r="B15" s="8"/>
      <c r="C15" s="112"/>
      <c r="D15" s="20"/>
      <c r="E15" s="21"/>
      <c r="F15" s="21"/>
      <c r="G15" s="21"/>
      <c r="H15" s="21" t="s">
        <v>39</v>
      </c>
      <c r="I15" s="21"/>
      <c r="J15" s="21"/>
      <c r="K15" s="21"/>
      <c r="L15" s="4"/>
      <c r="M15" s="4"/>
      <c r="N15" s="4"/>
      <c r="O15" s="4"/>
      <c r="P15" s="143" t="s">
        <v>59</v>
      </c>
      <c r="Q15" s="21"/>
      <c r="R15" s="22"/>
    </row>
    <row r="16" spans="1:18" ht="14.25">
      <c r="A16" s="203"/>
      <c r="B16" s="204"/>
      <c r="C16" s="23" t="s">
        <v>40</v>
      </c>
      <c r="D16" s="113"/>
      <c r="E16" s="114"/>
      <c r="F16" s="114"/>
      <c r="G16" s="115"/>
      <c r="H16" s="116"/>
      <c r="I16" s="114"/>
      <c r="J16" s="114"/>
      <c r="K16" s="114"/>
      <c r="L16" s="122"/>
      <c r="M16" s="122"/>
      <c r="N16" s="122"/>
      <c r="O16" s="122"/>
      <c r="P16" s="113"/>
      <c r="Q16" s="116"/>
      <c r="R16" s="131"/>
    </row>
    <row r="17" spans="1:18" ht="12.75">
      <c r="A17" s="463" t="s">
        <v>10</v>
      </c>
      <c r="B17" s="464"/>
      <c r="C17" s="23" t="s">
        <v>11</v>
      </c>
      <c r="D17" s="24"/>
      <c r="E17" s="25" t="s">
        <v>43</v>
      </c>
      <c r="F17" s="119"/>
      <c r="G17" s="119"/>
      <c r="H17" s="119"/>
      <c r="I17" s="119"/>
      <c r="J17" s="117"/>
      <c r="K17" s="119"/>
      <c r="L17" s="128"/>
      <c r="M17" s="129"/>
      <c r="N17" s="129"/>
      <c r="O17" s="138" t="s">
        <v>54</v>
      </c>
      <c r="P17" s="146"/>
      <c r="Q17" s="119"/>
      <c r="R17" s="132"/>
    </row>
    <row r="18" spans="1:18" ht="12.75">
      <c r="A18" s="203"/>
      <c r="B18" s="204"/>
      <c r="C18" s="23" t="s">
        <v>12</v>
      </c>
      <c r="D18" s="27" t="s">
        <v>12</v>
      </c>
      <c r="E18" s="25" t="s">
        <v>13</v>
      </c>
      <c r="F18" s="133" t="s">
        <v>46</v>
      </c>
      <c r="G18" s="133" t="s">
        <v>45</v>
      </c>
      <c r="H18" s="25" t="s">
        <v>47</v>
      </c>
      <c r="I18" s="133" t="s">
        <v>48</v>
      </c>
      <c r="J18" s="25" t="s">
        <v>49</v>
      </c>
      <c r="K18" s="125" t="s">
        <v>51</v>
      </c>
      <c r="L18" s="134" t="s">
        <v>52</v>
      </c>
      <c r="M18" s="120" t="s">
        <v>60</v>
      </c>
      <c r="N18" s="133" t="s">
        <v>62</v>
      </c>
      <c r="O18" s="106" t="s">
        <v>64</v>
      </c>
      <c r="P18" s="24"/>
      <c r="Q18" s="25" t="s">
        <v>70</v>
      </c>
      <c r="R18" s="28" t="s">
        <v>52</v>
      </c>
    </row>
    <row r="19" spans="1:18" ht="12.75">
      <c r="A19" s="5"/>
      <c r="B19" s="9"/>
      <c r="C19" s="26" t="s">
        <v>38</v>
      </c>
      <c r="D19" s="27" t="s">
        <v>41</v>
      </c>
      <c r="E19" s="25" t="s">
        <v>14</v>
      </c>
      <c r="F19" s="121"/>
      <c r="G19" s="121"/>
      <c r="H19" s="121"/>
      <c r="I19" s="118"/>
      <c r="J19" s="25" t="s">
        <v>50</v>
      </c>
      <c r="K19" s="125"/>
      <c r="L19" s="134" t="s">
        <v>53</v>
      </c>
      <c r="M19" s="133" t="s">
        <v>61</v>
      </c>
      <c r="N19" s="133" t="s">
        <v>63</v>
      </c>
      <c r="O19" s="106" t="s">
        <v>65</v>
      </c>
      <c r="P19" s="27" t="s">
        <v>12</v>
      </c>
      <c r="Q19" s="25" t="s">
        <v>71</v>
      </c>
      <c r="R19" s="106" t="s">
        <v>70</v>
      </c>
    </row>
    <row r="20" spans="1:18" ht="12.75">
      <c r="A20" s="5"/>
      <c r="B20" s="9"/>
      <c r="C20" s="24"/>
      <c r="D20" s="27" t="s">
        <v>42</v>
      </c>
      <c r="E20" s="30" t="s">
        <v>12</v>
      </c>
      <c r="F20" s="25"/>
      <c r="G20" s="25"/>
      <c r="H20" s="25"/>
      <c r="I20" s="25"/>
      <c r="J20" s="29"/>
      <c r="K20" s="121"/>
      <c r="L20" s="134" t="s">
        <v>54</v>
      </c>
      <c r="M20" s="120"/>
      <c r="N20" s="120"/>
      <c r="O20" s="106" t="s">
        <v>66</v>
      </c>
      <c r="P20" s="24"/>
      <c r="Q20" s="25" t="s">
        <v>72</v>
      </c>
      <c r="R20" s="28" t="s">
        <v>74</v>
      </c>
    </row>
    <row r="21" spans="1:18" ht="12.75">
      <c r="A21" s="5"/>
      <c r="B21" s="9"/>
      <c r="C21" s="24"/>
      <c r="D21" s="24"/>
      <c r="E21" s="30" t="s">
        <v>44</v>
      </c>
      <c r="F21" s="29"/>
      <c r="G21" s="25"/>
      <c r="H21" s="29"/>
      <c r="I21" s="25"/>
      <c r="J21" s="29"/>
      <c r="K21" s="121"/>
      <c r="L21" s="134" t="s">
        <v>288</v>
      </c>
      <c r="M21" s="120"/>
      <c r="N21" s="120"/>
      <c r="O21" s="106" t="s">
        <v>67</v>
      </c>
      <c r="P21" s="27" t="s">
        <v>69</v>
      </c>
      <c r="Q21" s="25" t="s">
        <v>73</v>
      </c>
      <c r="R21" s="28"/>
    </row>
    <row r="22" spans="1:18" ht="13.5" thickBot="1">
      <c r="A22" s="6"/>
      <c r="B22" s="10"/>
      <c r="C22" s="32"/>
      <c r="D22" s="32"/>
      <c r="E22" s="30"/>
      <c r="F22" s="33"/>
      <c r="G22" s="33"/>
      <c r="H22" s="33"/>
      <c r="I22" s="33"/>
      <c r="J22" s="33"/>
      <c r="K22" s="126"/>
      <c r="L22" s="130"/>
      <c r="M22" s="120"/>
      <c r="N22" s="120"/>
      <c r="O22" s="106" t="s">
        <v>68</v>
      </c>
      <c r="P22" s="32"/>
      <c r="Q22" s="33"/>
      <c r="R22" s="34"/>
    </row>
    <row r="23" spans="1:18" ht="13.5" thickBot="1">
      <c r="A23" s="467">
        <v>1</v>
      </c>
      <c r="B23" s="468"/>
      <c r="C23" s="35">
        <v>2</v>
      </c>
      <c r="D23" s="35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127">
        <v>10</v>
      </c>
      <c r="L23" s="141">
        <v>11</v>
      </c>
      <c r="M23" s="141">
        <v>12</v>
      </c>
      <c r="N23" s="141">
        <v>13</v>
      </c>
      <c r="O23" s="105">
        <v>14</v>
      </c>
      <c r="P23" s="35">
        <v>15</v>
      </c>
      <c r="Q23" s="36">
        <v>16</v>
      </c>
      <c r="R23" s="37">
        <v>17</v>
      </c>
    </row>
    <row r="24" spans="1:18" ht="25.5" customHeight="1">
      <c r="A24" s="457" t="s">
        <v>16</v>
      </c>
      <c r="B24" s="458"/>
      <c r="C24" s="232">
        <f aca="true" t="shared" si="0" ref="C24:R24">C26+C29+C32+C33</f>
        <v>0</v>
      </c>
      <c r="D24" s="233">
        <f t="shared" si="0"/>
        <v>0</v>
      </c>
      <c r="E24" s="234">
        <f t="shared" si="0"/>
        <v>0</v>
      </c>
      <c r="F24" s="234">
        <f t="shared" si="0"/>
        <v>0</v>
      </c>
      <c r="G24" s="234">
        <f t="shared" si="0"/>
        <v>0</v>
      </c>
      <c r="H24" s="234">
        <f t="shared" si="0"/>
        <v>0</v>
      </c>
      <c r="I24" s="234">
        <f t="shared" si="0"/>
        <v>0</v>
      </c>
      <c r="J24" s="234">
        <f t="shared" si="0"/>
        <v>0</v>
      </c>
      <c r="K24" s="241">
        <f t="shared" si="0"/>
        <v>0</v>
      </c>
      <c r="L24" s="236">
        <f t="shared" si="0"/>
        <v>0</v>
      </c>
      <c r="M24" s="237">
        <f t="shared" si="0"/>
        <v>0</v>
      </c>
      <c r="N24" s="237">
        <f t="shared" si="0"/>
        <v>0</v>
      </c>
      <c r="O24" s="238">
        <f t="shared" si="0"/>
        <v>0</v>
      </c>
      <c r="P24" s="233">
        <f t="shared" si="0"/>
        <v>0</v>
      </c>
      <c r="Q24" s="234">
        <f t="shared" si="0"/>
        <v>0</v>
      </c>
      <c r="R24" s="244">
        <f t="shared" si="0"/>
        <v>0</v>
      </c>
    </row>
    <row r="25" spans="1:18" ht="12.75">
      <c r="A25" s="13"/>
      <c r="B25" s="64"/>
      <c r="C25" s="233"/>
      <c r="D25" s="233"/>
      <c r="E25" s="234"/>
      <c r="F25" s="234"/>
      <c r="G25" s="234"/>
      <c r="H25" s="234"/>
      <c r="I25" s="234"/>
      <c r="J25" s="234"/>
      <c r="K25" s="241"/>
      <c r="L25" s="242"/>
      <c r="M25" s="242"/>
      <c r="N25" s="242"/>
      <c r="O25" s="243"/>
      <c r="P25" s="233"/>
      <c r="Q25" s="234"/>
      <c r="R25" s="244"/>
    </row>
    <row r="26" spans="1:18" ht="14.25" customHeight="1">
      <c r="A26" s="18" t="s">
        <v>320</v>
      </c>
      <c r="B26" s="65"/>
      <c r="C26" s="245">
        <f aca="true" t="shared" si="1" ref="C26:R26">C27+C28</f>
        <v>0</v>
      </c>
      <c r="D26" s="245">
        <f t="shared" si="1"/>
        <v>0</v>
      </c>
      <c r="E26" s="246">
        <f t="shared" si="1"/>
        <v>0</v>
      </c>
      <c r="F26" s="246">
        <f t="shared" si="1"/>
        <v>0</v>
      </c>
      <c r="G26" s="246">
        <f t="shared" si="1"/>
        <v>0</v>
      </c>
      <c r="H26" s="246">
        <f t="shared" si="1"/>
        <v>0</v>
      </c>
      <c r="I26" s="246">
        <f t="shared" si="1"/>
        <v>0</v>
      </c>
      <c r="J26" s="246">
        <f t="shared" si="1"/>
        <v>0</v>
      </c>
      <c r="K26" s="247">
        <f t="shared" si="1"/>
        <v>0</v>
      </c>
      <c r="L26" s="248">
        <f t="shared" si="1"/>
        <v>0</v>
      </c>
      <c r="M26" s="249">
        <f t="shared" si="1"/>
        <v>0</v>
      </c>
      <c r="N26" s="249">
        <f t="shared" si="1"/>
        <v>0</v>
      </c>
      <c r="O26" s="250">
        <f t="shared" si="1"/>
        <v>0</v>
      </c>
      <c r="P26" s="251">
        <f t="shared" si="1"/>
        <v>0</v>
      </c>
      <c r="Q26" s="246">
        <f t="shared" si="1"/>
        <v>0</v>
      </c>
      <c r="R26" s="252">
        <f t="shared" si="1"/>
        <v>0</v>
      </c>
    </row>
    <row r="27" spans="1:18" ht="14.25" customHeight="1">
      <c r="A27" s="18" t="s">
        <v>57</v>
      </c>
      <c r="B27" s="64"/>
      <c r="C27" s="253">
        <f>D27+P27</f>
        <v>0</v>
      </c>
      <c r="D27" s="254">
        <f>E27+J27+K27+L27+M27+N27+O27</f>
        <v>0</v>
      </c>
      <c r="E27" s="246">
        <f>F27+G27+H27+I27</f>
        <v>0</v>
      </c>
      <c r="F27" s="255"/>
      <c r="G27" s="255"/>
      <c r="H27" s="255"/>
      <c r="I27" s="255"/>
      <c r="J27" s="255"/>
      <c r="K27" s="256"/>
      <c r="L27" s="257"/>
      <c r="M27" s="257"/>
      <c r="N27" s="257"/>
      <c r="O27" s="258"/>
      <c r="P27" s="251">
        <f>Q27+R27</f>
        <v>0</v>
      </c>
      <c r="Q27" s="255"/>
      <c r="R27" s="259"/>
    </row>
    <row r="28" spans="1:18" ht="14.25" customHeight="1">
      <c r="A28" s="18" t="s">
        <v>56</v>
      </c>
      <c r="B28" s="65"/>
      <c r="C28" s="253">
        <f>D28+P28</f>
        <v>0</v>
      </c>
      <c r="D28" s="254">
        <f>E28+J28+K28+L28+M28+N28+O28</f>
        <v>0</v>
      </c>
      <c r="E28" s="246">
        <f>F28+G28+H28+I28</f>
        <v>0</v>
      </c>
      <c r="F28" s="260"/>
      <c r="G28" s="260"/>
      <c r="H28" s="260"/>
      <c r="I28" s="260"/>
      <c r="J28" s="260"/>
      <c r="K28" s="261"/>
      <c r="L28" s="257"/>
      <c r="M28" s="257"/>
      <c r="N28" s="257"/>
      <c r="O28" s="258"/>
      <c r="P28" s="251">
        <f>Q28+R28</f>
        <v>0</v>
      </c>
      <c r="Q28" s="260"/>
      <c r="R28" s="262"/>
    </row>
    <row r="29" spans="1:18" ht="14.25" customHeight="1">
      <c r="A29" s="139" t="s">
        <v>321</v>
      </c>
      <c r="B29" s="140"/>
      <c r="C29" s="253">
        <f aca="true" t="shared" si="2" ref="C29:R29">C30+C31</f>
        <v>0</v>
      </c>
      <c r="D29" s="263">
        <f t="shared" si="2"/>
        <v>0</v>
      </c>
      <c r="E29" s="264">
        <f t="shared" si="2"/>
        <v>0</v>
      </c>
      <c r="F29" s="265">
        <f t="shared" si="2"/>
        <v>0</v>
      </c>
      <c r="G29" s="265">
        <f t="shared" si="2"/>
        <v>0</v>
      </c>
      <c r="H29" s="265">
        <f t="shared" si="2"/>
        <v>0</v>
      </c>
      <c r="I29" s="265">
        <f t="shared" si="2"/>
        <v>0</v>
      </c>
      <c r="J29" s="265">
        <f t="shared" si="2"/>
        <v>0</v>
      </c>
      <c r="K29" s="266">
        <f t="shared" si="2"/>
        <v>0</v>
      </c>
      <c r="L29" s="249">
        <f t="shared" si="2"/>
        <v>0</v>
      </c>
      <c r="M29" s="249">
        <f t="shared" si="2"/>
        <v>0</v>
      </c>
      <c r="N29" s="249">
        <f t="shared" si="2"/>
        <v>0</v>
      </c>
      <c r="O29" s="250">
        <f t="shared" si="2"/>
        <v>0</v>
      </c>
      <c r="P29" s="251">
        <f t="shared" si="2"/>
        <v>0</v>
      </c>
      <c r="Q29" s="265">
        <f t="shared" si="2"/>
        <v>0</v>
      </c>
      <c r="R29" s="267">
        <f t="shared" si="2"/>
        <v>0</v>
      </c>
    </row>
    <row r="30" spans="1:18" ht="14.25" customHeight="1">
      <c r="A30" s="139" t="s">
        <v>58</v>
      </c>
      <c r="B30" s="64"/>
      <c r="C30" s="253">
        <f>D30+P30</f>
        <v>0</v>
      </c>
      <c r="D30" s="254">
        <f>E30+J30+K30+L30+M30+N30+O30</f>
        <v>0</v>
      </c>
      <c r="E30" s="246">
        <f>F30+G30+H30+I30</f>
        <v>0</v>
      </c>
      <c r="F30" s="255"/>
      <c r="G30" s="255"/>
      <c r="H30" s="255"/>
      <c r="I30" s="255"/>
      <c r="J30" s="255"/>
      <c r="K30" s="256"/>
      <c r="L30" s="257"/>
      <c r="M30" s="257"/>
      <c r="N30" s="257"/>
      <c r="O30" s="258"/>
      <c r="P30" s="251">
        <f>Q30+R30</f>
        <v>0</v>
      </c>
      <c r="Q30" s="255"/>
      <c r="R30" s="259"/>
    </row>
    <row r="31" spans="1:18" ht="14.25" customHeight="1">
      <c r="A31" s="18" t="s">
        <v>311</v>
      </c>
      <c r="B31" s="65"/>
      <c r="C31" s="253">
        <f>D31+P31</f>
        <v>0</v>
      </c>
      <c r="D31" s="254">
        <f>E31+J31+K31+L31+M31+N31+O31</f>
        <v>0</v>
      </c>
      <c r="E31" s="246">
        <f>F31+G31+H31+I31</f>
        <v>0</v>
      </c>
      <c r="F31" s="260"/>
      <c r="G31" s="260"/>
      <c r="H31" s="260"/>
      <c r="I31" s="260"/>
      <c r="J31" s="260"/>
      <c r="K31" s="261"/>
      <c r="L31" s="268"/>
      <c r="M31" s="257"/>
      <c r="N31" s="257"/>
      <c r="O31" s="258"/>
      <c r="P31" s="251">
        <f>Q31+R31</f>
        <v>0</v>
      </c>
      <c r="Q31" s="260"/>
      <c r="R31" s="262"/>
    </row>
    <row r="32" spans="1:18" ht="14.25" customHeight="1">
      <c r="A32" s="18" t="s">
        <v>338</v>
      </c>
      <c r="B32" s="65"/>
      <c r="C32" s="245">
        <f>D32+P32</f>
        <v>0</v>
      </c>
      <c r="D32" s="254">
        <f>E32+J32+K32+L32+M32+N32+O32</f>
        <v>0</v>
      </c>
      <c r="E32" s="246">
        <f>F32+G32+H32+I32</f>
        <v>0</v>
      </c>
      <c r="F32" s="260"/>
      <c r="G32" s="260"/>
      <c r="H32" s="260"/>
      <c r="I32" s="260"/>
      <c r="J32" s="260"/>
      <c r="K32" s="261"/>
      <c r="L32" s="268"/>
      <c r="M32" s="257"/>
      <c r="N32" s="257"/>
      <c r="O32" s="258"/>
      <c r="P32" s="251">
        <f>Q32+R32</f>
        <v>0</v>
      </c>
      <c r="Q32" s="260"/>
      <c r="R32" s="262"/>
    </row>
    <row r="33" spans="1:18" ht="14.25" customHeight="1">
      <c r="A33" s="139" t="s">
        <v>322</v>
      </c>
      <c r="B33" s="140"/>
      <c r="C33" s="269">
        <f aca="true" t="shared" si="3" ref="C33:R33">C34+C35</f>
        <v>0</v>
      </c>
      <c r="D33" s="245">
        <f t="shared" si="3"/>
        <v>0</v>
      </c>
      <c r="E33" s="246">
        <f t="shared" si="3"/>
        <v>0</v>
      </c>
      <c r="F33" s="246">
        <f t="shared" si="3"/>
        <v>0</v>
      </c>
      <c r="G33" s="246">
        <f t="shared" si="3"/>
        <v>0</v>
      </c>
      <c r="H33" s="246">
        <f t="shared" si="3"/>
        <v>0</v>
      </c>
      <c r="I33" s="246">
        <f t="shared" si="3"/>
        <v>0</v>
      </c>
      <c r="J33" s="246">
        <f t="shared" si="3"/>
        <v>0</v>
      </c>
      <c r="K33" s="247">
        <f t="shared" si="3"/>
        <v>0</v>
      </c>
      <c r="L33" s="248">
        <f t="shared" si="3"/>
        <v>0</v>
      </c>
      <c r="M33" s="249">
        <f t="shared" si="3"/>
        <v>0</v>
      </c>
      <c r="N33" s="249">
        <f t="shared" si="3"/>
        <v>0</v>
      </c>
      <c r="O33" s="250">
        <f t="shared" si="3"/>
        <v>0</v>
      </c>
      <c r="P33" s="251">
        <f t="shared" si="3"/>
        <v>0</v>
      </c>
      <c r="Q33" s="246">
        <f t="shared" si="3"/>
        <v>0</v>
      </c>
      <c r="R33" s="252">
        <f t="shared" si="3"/>
        <v>0</v>
      </c>
    </row>
    <row r="34" spans="1:18" ht="14.25" customHeight="1">
      <c r="A34" s="18" t="s">
        <v>319</v>
      </c>
      <c r="B34" s="64"/>
      <c r="C34" s="253">
        <f>D34+P34</f>
        <v>0</v>
      </c>
      <c r="D34" s="254">
        <f>E34+J34+K34+L34+M34+N34+O34</f>
        <v>0</v>
      </c>
      <c r="E34" s="246">
        <f>F34+G34+H34+I34</f>
        <v>0</v>
      </c>
      <c r="F34" s="260"/>
      <c r="G34" s="260"/>
      <c r="H34" s="260"/>
      <c r="I34" s="260"/>
      <c r="J34" s="260"/>
      <c r="K34" s="261"/>
      <c r="L34" s="268"/>
      <c r="M34" s="257"/>
      <c r="N34" s="257"/>
      <c r="O34" s="258"/>
      <c r="P34" s="251">
        <f>Q34+R34</f>
        <v>0</v>
      </c>
      <c r="Q34" s="255"/>
      <c r="R34" s="259"/>
    </row>
    <row r="35" spans="1:18" ht="14.25" customHeight="1" thickBot="1">
      <c r="A35" s="19" t="s">
        <v>339</v>
      </c>
      <c r="B35" s="66"/>
      <c r="C35" s="270">
        <f>D35+P35</f>
        <v>0</v>
      </c>
      <c r="D35" s="271">
        <f>E35+J35+K35+L35+M35+N35+O35</f>
        <v>0</v>
      </c>
      <c r="E35" s="272">
        <f>F35+G35+H35+I35</f>
        <v>0</v>
      </c>
      <c r="F35" s="273"/>
      <c r="G35" s="273"/>
      <c r="H35" s="273"/>
      <c r="I35" s="273"/>
      <c r="J35" s="273"/>
      <c r="K35" s="273"/>
      <c r="L35" s="274"/>
      <c r="M35" s="274"/>
      <c r="N35" s="274"/>
      <c r="O35" s="275"/>
      <c r="P35" s="276">
        <f>Q35+R35</f>
        <v>0</v>
      </c>
      <c r="Q35" s="273"/>
      <c r="R35" s="277"/>
    </row>
    <row r="37" spans="1:13" ht="19.5" customHeight="1">
      <c r="A37" s="75" t="s">
        <v>77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3.5" thickBo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185"/>
      <c r="B39" s="77"/>
      <c r="C39" s="77"/>
      <c r="D39" s="77"/>
      <c r="E39" s="186"/>
      <c r="F39" s="157"/>
      <c r="G39" s="454" t="s">
        <v>82</v>
      </c>
      <c r="H39" s="465"/>
      <c r="I39" s="465"/>
      <c r="J39" s="465"/>
      <c r="K39" s="465"/>
      <c r="L39" s="466"/>
      <c r="M39" s="87"/>
    </row>
    <row r="40" spans="1:13" ht="12.75">
      <c r="A40" s="187"/>
      <c r="B40" s="151"/>
      <c r="C40" s="151"/>
      <c r="D40" s="151"/>
      <c r="E40" s="188"/>
      <c r="F40" s="158" t="s">
        <v>79</v>
      </c>
      <c r="G40" s="78" t="s">
        <v>70</v>
      </c>
      <c r="H40" s="161"/>
      <c r="I40" s="161"/>
      <c r="J40" s="161"/>
      <c r="K40" s="169"/>
      <c r="L40" s="167"/>
      <c r="M40" s="87"/>
    </row>
    <row r="41" spans="1:13" ht="12.75">
      <c r="A41" s="187"/>
      <c r="B41" s="151"/>
      <c r="C41" s="151"/>
      <c r="D41" s="151"/>
      <c r="E41" s="188"/>
      <c r="F41" s="158" t="s">
        <v>80</v>
      </c>
      <c r="G41" s="78" t="s">
        <v>31</v>
      </c>
      <c r="H41" s="78" t="s">
        <v>84</v>
      </c>
      <c r="I41" s="78" t="s">
        <v>45</v>
      </c>
      <c r="J41" s="78" t="s">
        <v>47</v>
      </c>
      <c r="K41" s="80" t="s">
        <v>48</v>
      </c>
      <c r="L41" s="171" t="s">
        <v>85</v>
      </c>
      <c r="M41" s="76"/>
    </row>
    <row r="42" spans="1:13" ht="12.75">
      <c r="A42" s="429" t="s">
        <v>10</v>
      </c>
      <c r="B42" s="430"/>
      <c r="C42" s="430"/>
      <c r="D42" s="430"/>
      <c r="E42" s="431"/>
      <c r="F42" s="158" t="s">
        <v>12</v>
      </c>
      <c r="G42" s="78" t="s">
        <v>13</v>
      </c>
      <c r="H42" s="78"/>
      <c r="I42" s="79"/>
      <c r="J42" s="80"/>
      <c r="K42" s="155"/>
      <c r="L42" s="171" t="s">
        <v>70</v>
      </c>
      <c r="M42" s="76"/>
    </row>
    <row r="43" spans="1:13" ht="12.75">
      <c r="A43" s="187"/>
      <c r="B43" s="151"/>
      <c r="C43" s="151"/>
      <c r="D43" s="151"/>
      <c r="E43" s="188"/>
      <c r="F43" s="158" t="s">
        <v>81</v>
      </c>
      <c r="G43" s="80" t="s">
        <v>14</v>
      </c>
      <c r="H43" s="79"/>
      <c r="I43" s="78"/>
      <c r="J43" s="169"/>
      <c r="K43" s="151"/>
      <c r="L43" s="167"/>
      <c r="M43" s="76"/>
    </row>
    <row r="44" spans="1:13" ht="13.5" thickBot="1">
      <c r="A44" s="187"/>
      <c r="B44" s="151"/>
      <c r="C44" s="151"/>
      <c r="D44" s="151"/>
      <c r="E44" s="188"/>
      <c r="F44" s="153"/>
      <c r="G44" s="81" t="s">
        <v>83</v>
      </c>
      <c r="H44" s="82"/>
      <c r="I44" s="83"/>
      <c r="J44" s="82"/>
      <c r="K44" s="163"/>
      <c r="L44" s="167"/>
      <c r="M44" s="76"/>
    </row>
    <row r="45" spans="1:13" ht="13.5" thickBot="1">
      <c r="A45" s="426">
        <v>1</v>
      </c>
      <c r="B45" s="427"/>
      <c r="C45" s="427"/>
      <c r="D45" s="427"/>
      <c r="E45" s="428"/>
      <c r="F45" s="84">
        <v>2</v>
      </c>
      <c r="G45" s="85">
        <v>3</v>
      </c>
      <c r="H45" s="85">
        <v>4</v>
      </c>
      <c r="I45" s="85">
        <v>5</v>
      </c>
      <c r="J45" s="85">
        <v>6</v>
      </c>
      <c r="K45" s="164">
        <v>7</v>
      </c>
      <c r="L45" s="86">
        <v>8</v>
      </c>
      <c r="M45" s="76"/>
    </row>
    <row r="46" spans="1:13" ht="25.5" customHeight="1">
      <c r="A46" s="470" t="s">
        <v>327</v>
      </c>
      <c r="B46" s="438"/>
      <c r="C46" s="438"/>
      <c r="D46" s="438"/>
      <c r="E46" s="439"/>
      <c r="F46" s="288">
        <f>G46+L46</f>
        <v>0</v>
      </c>
      <c r="G46" s="289">
        <f>H46+I46+J46+K46</f>
        <v>0</v>
      </c>
      <c r="H46" s="290"/>
      <c r="I46" s="290"/>
      <c r="J46" s="290"/>
      <c r="K46" s="291"/>
      <c r="L46" s="292"/>
      <c r="M46" s="76"/>
    </row>
    <row r="47" spans="1:13" ht="25.5" customHeight="1">
      <c r="A47" s="470" t="s">
        <v>75</v>
      </c>
      <c r="B47" s="438"/>
      <c r="C47" s="438"/>
      <c r="D47" s="438"/>
      <c r="E47" s="439"/>
      <c r="F47" s="293">
        <f>G47+L47</f>
        <v>0</v>
      </c>
      <c r="G47" s="249">
        <f>H47+I47+J47+K47</f>
        <v>0</v>
      </c>
      <c r="H47" s="257"/>
      <c r="I47" s="257"/>
      <c r="J47" s="257"/>
      <c r="K47" s="294"/>
      <c r="L47" s="258"/>
      <c r="M47" s="76"/>
    </row>
    <row r="48" spans="1:13" ht="25.5" customHeight="1" thickBot="1">
      <c r="A48" s="471" t="s">
        <v>76</v>
      </c>
      <c r="B48" s="472"/>
      <c r="C48" s="472"/>
      <c r="D48" s="472"/>
      <c r="E48" s="473"/>
      <c r="F48" s="295">
        <f>G48+L48</f>
        <v>0</v>
      </c>
      <c r="G48" s="306">
        <f>H48+I48+J48+K48</f>
        <v>0</v>
      </c>
      <c r="H48" s="307"/>
      <c r="I48" s="307"/>
      <c r="J48" s="307"/>
      <c r="K48" s="308"/>
      <c r="L48" s="275"/>
      <c r="M48" s="76"/>
    </row>
    <row r="49" spans="1:13" ht="15.75" customHeight="1">
      <c r="A49" s="184"/>
      <c r="B49" s="147"/>
      <c r="C49" s="147"/>
      <c r="D49" s="147"/>
      <c r="E49" s="147"/>
      <c r="F49" s="149"/>
      <c r="G49" s="174"/>
      <c r="H49" s="173"/>
      <c r="I49" s="173"/>
      <c r="J49" s="173"/>
      <c r="K49" s="173"/>
      <c r="L49" s="76"/>
      <c r="M49" s="76"/>
    </row>
    <row r="50" spans="1:19" s="213" customFormat="1" ht="16.5" customHeight="1">
      <c r="A50" s="326" t="s">
        <v>340</v>
      </c>
      <c r="B50" s="327"/>
      <c r="C50" s="328"/>
      <c r="D50" s="329"/>
      <c r="E50" s="329"/>
      <c r="F50" s="330"/>
      <c r="G50" s="331"/>
      <c r="H50" s="330"/>
      <c r="I50" s="330"/>
      <c r="J50"/>
      <c r="K50"/>
      <c r="L50"/>
      <c r="M50"/>
      <c r="N50" s="211"/>
      <c r="O50" s="211"/>
      <c r="P50" s="212"/>
      <c r="Q50" s="211"/>
      <c r="R50" s="211"/>
      <c r="S50"/>
    </row>
    <row r="51" spans="2:19" s="213" customFormat="1" ht="16.5" customHeight="1">
      <c r="B51" s="332"/>
      <c r="C51" s="332"/>
      <c r="D51" s="332"/>
      <c r="E51" s="332"/>
      <c r="F51" s="332"/>
      <c r="G51" s="332"/>
      <c r="H51" s="332"/>
      <c r="I51" s="332"/>
      <c r="J51"/>
      <c r="K51"/>
      <c r="L51"/>
      <c r="M51"/>
      <c r="N51" s="211"/>
      <c r="O51" s="211"/>
      <c r="P51" s="212"/>
      <c r="Q51" s="211"/>
      <c r="R51" s="211"/>
      <c r="S51"/>
    </row>
    <row r="52" spans="1:19" s="213" customFormat="1" ht="16.5" customHeight="1" thickBot="1">
      <c r="A52" s="332" t="s">
        <v>341</v>
      </c>
      <c r="B52" s="333"/>
      <c r="C52" s="333"/>
      <c r="D52" s="333"/>
      <c r="E52" s="333"/>
      <c r="F52" s="333"/>
      <c r="G52" s="334"/>
      <c r="H52" s="335"/>
      <c r="I52" s="335"/>
      <c r="J52"/>
      <c r="K52"/>
      <c r="L52"/>
      <c r="M52"/>
      <c r="N52" s="211"/>
      <c r="O52" s="211"/>
      <c r="P52" s="212"/>
      <c r="Q52" s="211"/>
      <c r="R52" s="211"/>
      <c r="S52"/>
    </row>
    <row r="53" spans="1:19" s="213" customFormat="1" ht="21.75" customHeight="1">
      <c r="A53" s="405" t="s">
        <v>302</v>
      </c>
      <c r="B53" s="407" t="s">
        <v>10</v>
      </c>
      <c r="C53" s="407"/>
      <c r="D53" s="407"/>
      <c r="E53" s="408"/>
      <c r="F53" s="399" t="s">
        <v>342</v>
      </c>
      <c r="G53" s="336" t="s">
        <v>343</v>
      </c>
      <c r="H53" s="399" t="s">
        <v>344</v>
      </c>
      <c r="I53" s="337" t="s">
        <v>343</v>
      </c>
      <c r="J53"/>
      <c r="K53"/>
      <c r="L53"/>
      <c r="M53"/>
      <c r="N53" s="211"/>
      <c r="O53" s="211"/>
      <c r="P53" s="212"/>
      <c r="Q53" s="211"/>
      <c r="R53" s="211"/>
      <c r="S53"/>
    </row>
    <row r="54" spans="1:19" s="213" customFormat="1" ht="21.75" customHeight="1" thickBot="1">
      <c r="A54" s="406"/>
      <c r="B54" s="409"/>
      <c r="C54" s="409"/>
      <c r="D54" s="409"/>
      <c r="E54" s="410"/>
      <c r="F54" s="432"/>
      <c r="G54" s="338" t="s">
        <v>345</v>
      </c>
      <c r="H54" s="400"/>
      <c r="I54" s="339" t="s">
        <v>300</v>
      </c>
      <c r="J54"/>
      <c r="K54"/>
      <c r="L54"/>
      <c r="M54"/>
      <c r="N54" s="211"/>
      <c r="O54" s="211"/>
      <c r="P54" s="212"/>
      <c r="Q54" s="211"/>
      <c r="R54" s="211"/>
      <c r="S54"/>
    </row>
    <row r="55" spans="1:19" s="213" customFormat="1" ht="16.5" customHeight="1" thickBot="1">
      <c r="A55" s="340">
        <v>1</v>
      </c>
      <c r="B55" s="401">
        <v>2</v>
      </c>
      <c r="C55" s="402"/>
      <c r="D55" s="402"/>
      <c r="E55" s="402"/>
      <c r="F55" s="341">
        <v>3</v>
      </c>
      <c r="G55" s="342">
        <v>4</v>
      </c>
      <c r="H55" s="341">
        <v>5</v>
      </c>
      <c r="I55" s="342">
        <v>6</v>
      </c>
      <c r="J55"/>
      <c r="K55"/>
      <c r="L55"/>
      <c r="M55"/>
      <c r="N55" s="211"/>
      <c r="O55" s="211"/>
      <c r="P55" s="212"/>
      <c r="Q55" s="211"/>
      <c r="R55" s="211"/>
      <c r="S55"/>
    </row>
    <row r="56" spans="1:19" s="213" customFormat="1" ht="34.5" customHeight="1">
      <c r="A56" s="343">
        <v>1</v>
      </c>
      <c r="B56" s="403" t="s">
        <v>346</v>
      </c>
      <c r="C56" s="403"/>
      <c r="D56" s="403"/>
      <c r="E56" s="403"/>
      <c r="F56" s="344"/>
      <c r="G56" s="344"/>
      <c r="H56" s="344"/>
      <c r="I56" s="345"/>
      <c r="J56"/>
      <c r="K56"/>
      <c r="L56"/>
      <c r="M56"/>
      <c r="N56" s="211"/>
      <c r="O56" s="211"/>
      <c r="P56" s="212"/>
      <c r="Q56" s="211"/>
      <c r="R56" s="211"/>
      <c r="S56"/>
    </row>
    <row r="57" spans="1:19" s="213" customFormat="1" ht="34.5" customHeight="1" thickBot="1">
      <c r="A57" s="346">
        <v>2</v>
      </c>
      <c r="B57" s="404" t="s">
        <v>347</v>
      </c>
      <c r="C57" s="404"/>
      <c r="D57" s="404"/>
      <c r="E57" s="404"/>
      <c r="F57" s="347" t="s">
        <v>301</v>
      </c>
      <c r="G57" s="347" t="s">
        <v>301</v>
      </c>
      <c r="H57" s="348"/>
      <c r="I57" s="349"/>
      <c r="J57"/>
      <c r="K57"/>
      <c r="L57"/>
      <c r="M57"/>
      <c r="N57" s="211"/>
      <c r="O57" s="211"/>
      <c r="P57" s="212"/>
      <c r="Q57" s="211"/>
      <c r="R57" s="211"/>
      <c r="S57"/>
    </row>
    <row r="58" spans="2:19" s="213" customFormat="1" ht="16.5" customHeight="1">
      <c r="B58" s="350"/>
      <c r="C58" s="350"/>
      <c r="D58" s="350"/>
      <c r="E58" s="350"/>
      <c r="F58" s="350"/>
      <c r="G58" s="351"/>
      <c r="H58" s="352"/>
      <c r="I58" s="353"/>
      <c r="J58"/>
      <c r="K58"/>
      <c r="L58"/>
      <c r="M58"/>
      <c r="N58" s="211"/>
      <c r="O58" s="211"/>
      <c r="P58" s="212"/>
      <c r="Q58" s="211"/>
      <c r="R58" s="211"/>
      <c r="S58"/>
    </row>
    <row r="59" spans="1:19" s="213" customFormat="1" ht="16.5" customHeight="1" thickBot="1">
      <c r="A59" s="327" t="s">
        <v>348</v>
      </c>
      <c r="B59" s="354"/>
      <c r="C59" s="354"/>
      <c r="D59" s="354"/>
      <c r="E59" s="354"/>
      <c r="F59" s="354"/>
      <c r="G59" s="214"/>
      <c r="H59" s="214"/>
      <c r="I59" s="214"/>
      <c r="J59"/>
      <c r="K59"/>
      <c r="L59"/>
      <c r="M59"/>
      <c r="N59" s="211"/>
      <c r="O59" s="211"/>
      <c r="P59" s="212"/>
      <c r="Q59" s="211"/>
      <c r="R59" s="211"/>
      <c r="S59"/>
    </row>
    <row r="60" spans="1:19" s="213" customFormat="1" ht="16.5" customHeight="1">
      <c r="A60" s="411" t="s">
        <v>349</v>
      </c>
      <c r="B60" s="412"/>
      <c r="C60" s="413"/>
      <c r="D60" s="355" t="s">
        <v>350</v>
      </c>
      <c r="E60" s="356" t="s">
        <v>351</v>
      </c>
      <c r="F60" s="214"/>
      <c r="G60" s="214"/>
      <c r="H60" s="214"/>
      <c r="I60" s="214"/>
      <c r="J60"/>
      <c r="K60"/>
      <c r="L60"/>
      <c r="M60"/>
      <c r="N60" s="211"/>
      <c r="O60" s="211"/>
      <c r="P60" s="212"/>
      <c r="Q60" s="211"/>
      <c r="R60" s="211"/>
      <c r="S60"/>
    </row>
    <row r="61" spans="1:19" s="213" customFormat="1" ht="16.5" customHeight="1">
      <c r="A61" s="414">
        <v>1</v>
      </c>
      <c r="B61" s="415"/>
      <c r="C61" s="416"/>
      <c r="D61" s="357">
        <v>2</v>
      </c>
      <c r="E61" s="358">
        <v>3</v>
      </c>
      <c r="F61" s="214"/>
      <c r="G61" s="214"/>
      <c r="H61" s="214"/>
      <c r="I61" s="214"/>
      <c r="J61"/>
      <c r="K61"/>
      <c r="L61"/>
      <c r="M61"/>
      <c r="N61" s="211"/>
      <c r="O61" s="211"/>
      <c r="P61" s="212"/>
      <c r="Q61" s="211"/>
      <c r="R61" s="211"/>
      <c r="S61"/>
    </row>
    <row r="62" spans="1:19" s="213" customFormat="1" ht="39.75" customHeight="1">
      <c r="A62" s="417" t="s">
        <v>352</v>
      </c>
      <c r="B62" s="418"/>
      <c r="C62" s="419"/>
      <c r="D62" s="359"/>
      <c r="E62" s="360"/>
      <c r="F62" s="361"/>
      <c r="G62" s="361"/>
      <c r="H62" s="361"/>
      <c r="I62" s="361"/>
      <c r="J62"/>
      <c r="K62"/>
      <c r="L62"/>
      <c r="M62"/>
      <c r="N62" s="211"/>
      <c r="O62" s="211"/>
      <c r="P62" s="212"/>
      <c r="Q62" s="211"/>
      <c r="R62" s="211"/>
      <c r="S62"/>
    </row>
    <row r="63" spans="1:19" s="213" customFormat="1" ht="39.75" customHeight="1">
      <c r="A63" s="417" t="s">
        <v>353</v>
      </c>
      <c r="B63" s="433"/>
      <c r="C63" s="419"/>
      <c r="D63" s="362" t="s">
        <v>301</v>
      </c>
      <c r="E63" s="360"/>
      <c r="F63" s="361"/>
      <c r="G63" s="361"/>
      <c r="H63" s="361"/>
      <c r="I63" s="361"/>
      <c r="J63"/>
      <c r="K63"/>
      <c r="L63"/>
      <c r="M63"/>
      <c r="N63" s="211"/>
      <c r="O63" s="211"/>
      <c r="P63" s="212"/>
      <c r="Q63" s="211"/>
      <c r="R63" s="211"/>
      <c r="S63"/>
    </row>
    <row r="64" spans="1:19" s="213" customFormat="1" ht="39.75" customHeight="1">
      <c r="A64" s="417" t="s">
        <v>354</v>
      </c>
      <c r="B64" s="418"/>
      <c r="C64" s="419"/>
      <c r="D64" s="359"/>
      <c r="E64" s="360"/>
      <c r="F64"/>
      <c r="G64"/>
      <c r="H64" s="361"/>
      <c r="I64" s="361"/>
      <c r="J64"/>
      <c r="K64"/>
      <c r="L64"/>
      <c r="M64"/>
      <c r="N64" s="211"/>
      <c r="O64" s="211"/>
      <c r="P64" s="212"/>
      <c r="Q64" s="211"/>
      <c r="R64" s="211"/>
      <c r="S64"/>
    </row>
    <row r="65" spans="1:19" s="213" customFormat="1" ht="39.75" customHeight="1" thickBot="1">
      <c r="A65" s="434" t="s">
        <v>355</v>
      </c>
      <c r="B65" s="435"/>
      <c r="C65" s="436"/>
      <c r="D65" s="363"/>
      <c r="E65" s="364"/>
      <c r="F65" s="361"/>
      <c r="G65" s="361"/>
      <c r="H65" s="361"/>
      <c r="I65" s="361"/>
      <c r="J65"/>
      <c r="K65"/>
      <c r="L65"/>
      <c r="M65"/>
      <c r="N65" s="211"/>
      <c r="O65" s="211"/>
      <c r="P65" s="212"/>
      <c r="Q65" s="211"/>
      <c r="R65" s="211"/>
      <c r="S65"/>
    </row>
    <row r="66" spans="1:19" s="213" customFormat="1" ht="16.5" customHeight="1">
      <c r="A66" s="365"/>
      <c r="B66" s="365"/>
      <c r="C66" s="366"/>
      <c r="D66" s="367"/>
      <c r="E66" s="361"/>
      <c r="F66" s="361"/>
      <c r="G66" s="361"/>
      <c r="H66" s="361"/>
      <c r="I66" s="361"/>
      <c r="J66"/>
      <c r="K66"/>
      <c r="L66"/>
      <c r="M66"/>
      <c r="N66" s="211"/>
      <c r="O66" s="211"/>
      <c r="P66" s="212"/>
      <c r="Q66" s="211"/>
      <c r="R66" s="211"/>
      <c r="S66"/>
    </row>
    <row r="67" spans="1:19" s="213" customFormat="1" ht="16.5" customHeight="1">
      <c r="A67" s="215" t="s">
        <v>356</v>
      </c>
      <c r="B67" s="215"/>
      <c r="C67" s="215"/>
      <c r="D67" s="215"/>
      <c r="E67" s="215"/>
      <c r="F67" s="215"/>
      <c r="G67" s="215"/>
      <c r="H67" s="215"/>
      <c r="I67" s="215"/>
      <c r="J67"/>
      <c r="K67"/>
      <c r="L67"/>
      <c r="M67"/>
      <c r="N67" s="211"/>
      <c r="O67" s="211"/>
      <c r="P67" s="212"/>
      <c r="Q67" s="211"/>
      <c r="R67" s="211"/>
      <c r="S67"/>
    </row>
    <row r="68" spans="1:19" s="213" customFormat="1" ht="16.5" customHeight="1" thickBot="1">
      <c r="A68" s="210"/>
      <c r="B68" s="210"/>
      <c r="C68" s="210"/>
      <c r="D68" s="210"/>
      <c r="E68" s="210"/>
      <c r="F68" s="210"/>
      <c r="G68" s="210"/>
      <c r="H68" s="210"/>
      <c r="I68" s="210"/>
      <c r="J68"/>
      <c r="K68"/>
      <c r="L68"/>
      <c r="M68"/>
      <c r="N68" s="211"/>
      <c r="O68" s="211"/>
      <c r="P68" s="212"/>
      <c r="Q68" s="211"/>
      <c r="R68" s="211"/>
      <c r="S68"/>
    </row>
    <row r="69" spans="1:19" s="213" customFormat="1" ht="39" customHeight="1" thickBot="1">
      <c r="A69" s="397" t="s">
        <v>10</v>
      </c>
      <c r="B69" s="398"/>
      <c r="C69" s="368" t="s">
        <v>328</v>
      </c>
      <c r="D69" s="369"/>
      <c r="E69" s="369"/>
      <c r="F69" s="370"/>
      <c r="G69" s="371"/>
      <c r="H69" s="372"/>
      <c r="I69" s="372"/>
      <c r="J69"/>
      <c r="K69"/>
      <c r="L69"/>
      <c r="M69"/>
      <c r="N69" s="211"/>
      <c r="O69" s="211"/>
      <c r="P69" s="212"/>
      <c r="Q69" s="211"/>
      <c r="R69" s="211"/>
      <c r="S69"/>
    </row>
    <row r="70" spans="1:19" s="213" customFormat="1" ht="16.5" customHeight="1" thickBot="1">
      <c r="A70" s="396">
        <v>1</v>
      </c>
      <c r="B70" s="393"/>
      <c r="C70" s="373">
        <v>2</v>
      </c>
      <c r="D70" s="374"/>
      <c r="E70" s="374"/>
      <c r="F70" s="375"/>
      <c r="G70" s="374"/>
      <c r="H70" s="374"/>
      <c r="I70" s="374"/>
      <c r="J70"/>
      <c r="K70"/>
      <c r="L70"/>
      <c r="M70"/>
      <c r="N70" s="211"/>
      <c r="O70" s="211"/>
      <c r="P70" s="212"/>
      <c r="Q70" s="211"/>
      <c r="R70" s="211"/>
      <c r="S70"/>
    </row>
    <row r="71" spans="1:19" s="213" customFormat="1" ht="27.75" customHeight="1">
      <c r="A71" s="394" t="s">
        <v>357</v>
      </c>
      <c r="B71" s="395"/>
      <c r="C71" s="376"/>
      <c r="D71" s="352"/>
      <c r="E71" s="352"/>
      <c r="F71" s="352"/>
      <c r="G71" s="377"/>
      <c r="H71" s="377"/>
      <c r="I71" s="377"/>
      <c r="J71"/>
      <c r="K71"/>
      <c r="L71"/>
      <c r="M71"/>
      <c r="N71" s="211"/>
      <c r="O71" s="211"/>
      <c r="P71" s="212"/>
      <c r="Q71" s="211"/>
      <c r="R71" s="211"/>
      <c r="S71"/>
    </row>
    <row r="72" spans="1:19" s="213" customFormat="1" ht="27.75" customHeight="1" thickBot="1">
      <c r="A72" s="390" t="s">
        <v>358</v>
      </c>
      <c r="B72" s="391"/>
      <c r="C72" s="378"/>
      <c r="D72" s="352"/>
      <c r="E72" s="352"/>
      <c r="F72" s="352"/>
      <c r="G72" s="352"/>
      <c r="H72" s="377"/>
      <c r="I72" s="377"/>
      <c r="J72"/>
      <c r="K72"/>
      <c r="L72"/>
      <c r="M72"/>
      <c r="N72" s="211"/>
      <c r="O72" s="211"/>
      <c r="P72" s="212"/>
      <c r="Q72" s="211"/>
      <c r="R72" s="211"/>
      <c r="S72"/>
    </row>
    <row r="73" spans="1:19" s="213" customFormat="1" ht="16.5" customHeight="1">
      <c r="A73"/>
      <c r="B73"/>
      <c r="C73"/>
      <c r="D73"/>
      <c r="E73"/>
      <c r="F73"/>
      <c r="G73"/>
      <c r="H73"/>
      <c r="I73"/>
      <c r="J73"/>
      <c r="K73" s="211"/>
      <c r="L73" s="211"/>
      <c r="M73" s="211"/>
      <c r="N73" s="211"/>
      <c r="O73" s="211"/>
      <c r="P73" s="212"/>
      <c r="Q73" s="211"/>
      <c r="R73" s="211"/>
      <c r="S73"/>
    </row>
    <row r="74" spans="1:19" s="213" customFormat="1" ht="16.5" customHeight="1">
      <c r="A74" s="219" t="s">
        <v>303</v>
      </c>
      <c r="B74" s="219"/>
      <c r="C74" s="219"/>
      <c r="D74" s="219"/>
      <c r="E74" s="219"/>
      <c r="F74" s="217"/>
      <c r="G74" s="217"/>
      <c r="H74" s="217"/>
      <c r="I74" s="217"/>
      <c r="J74" s="218"/>
      <c r="K74" s="218"/>
      <c r="L74" s="218"/>
      <c r="M74" s="218"/>
      <c r="N74" s="218"/>
      <c r="O74" s="218"/>
      <c r="P74" s="178"/>
      <c r="Q74" s="218"/>
      <c r="R74" s="218"/>
      <c r="S74"/>
    </row>
    <row r="75" spans="1:19" s="213" customFormat="1" ht="16.5" customHeight="1" thickBot="1">
      <c r="A75" s="216"/>
      <c r="B75" s="216"/>
      <c r="C75" s="178"/>
      <c r="D75" s="111"/>
      <c r="E75" s="178"/>
      <c r="F75" s="217"/>
      <c r="G75" s="217"/>
      <c r="H75" s="217"/>
      <c r="I75" s="218"/>
      <c r="J75" s="218"/>
      <c r="K75" s="218"/>
      <c r="L75" s="218"/>
      <c r="M75" s="218"/>
      <c r="N75" s="218"/>
      <c r="O75" s="218"/>
      <c r="P75" s="178"/>
      <c r="Q75" s="218"/>
      <c r="R75" s="218"/>
      <c r="S75"/>
    </row>
    <row r="76" spans="1:19" s="213" customFormat="1" ht="51" customHeight="1" thickBot="1">
      <c r="A76" s="424" t="s">
        <v>10</v>
      </c>
      <c r="B76" s="425"/>
      <c r="C76" s="220" t="s">
        <v>304</v>
      </c>
      <c r="D76" s="220" t="s">
        <v>305</v>
      </c>
      <c r="E76" s="221" t="s">
        <v>306</v>
      </c>
      <c r="F76" s="217"/>
      <c r="G76" s="217"/>
      <c r="H76" s="217"/>
      <c r="I76" s="218"/>
      <c r="J76" s="218"/>
      <c r="K76" s="218"/>
      <c r="L76" s="218"/>
      <c r="M76" s="218"/>
      <c r="N76" s="218"/>
      <c r="O76" s="218"/>
      <c r="P76" s="178"/>
      <c r="Q76" s="218"/>
      <c r="R76" s="218"/>
      <c r="S76"/>
    </row>
    <row r="77" spans="1:19" s="213" customFormat="1" ht="16.5" customHeight="1" thickBot="1">
      <c r="A77" s="420">
        <v>1</v>
      </c>
      <c r="B77" s="421"/>
      <c r="C77" s="222">
        <v>2</v>
      </c>
      <c r="D77" s="222">
        <v>3</v>
      </c>
      <c r="E77" s="223">
        <v>4</v>
      </c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178"/>
      <c r="Q77" s="218"/>
      <c r="R77" s="218"/>
      <c r="S77"/>
    </row>
    <row r="78" spans="1:19" s="226" customFormat="1" ht="48" customHeight="1">
      <c r="A78" s="422" t="s">
        <v>307</v>
      </c>
      <c r="B78" s="423"/>
      <c r="C78" s="309">
        <f>D78+E78</f>
        <v>0</v>
      </c>
      <c r="D78" s="310"/>
      <c r="E78" s="311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224"/>
      <c r="R78" s="224"/>
      <c r="S78" s="210"/>
    </row>
    <row r="80" spans="1:2" ht="14.25">
      <c r="A80" s="313" t="s">
        <v>329</v>
      </c>
      <c r="B80" s="313"/>
    </row>
    <row r="81" spans="1:19" ht="15" thickBot="1">
      <c r="A81" s="313"/>
      <c r="B81" s="313"/>
      <c r="G81" s="315"/>
      <c r="H81" s="315"/>
      <c r="I81" s="315"/>
      <c r="J81" s="315"/>
      <c r="K81" s="315"/>
      <c r="L81" s="315"/>
      <c r="M81" s="315"/>
      <c r="N81" s="315"/>
      <c r="O81" s="315"/>
      <c r="P81" s="316"/>
      <c r="Q81" s="316"/>
      <c r="R81" s="316"/>
      <c r="S81" s="316"/>
    </row>
    <row r="82" spans="1:19" ht="16.5" customHeight="1" thickBot="1">
      <c r="A82" s="320" t="s">
        <v>302</v>
      </c>
      <c r="B82" s="314" t="s">
        <v>17</v>
      </c>
      <c r="C82" s="323" t="s">
        <v>334</v>
      </c>
      <c r="D82" s="213" t="s">
        <v>335</v>
      </c>
      <c r="E82" s="213" t="s">
        <v>332</v>
      </c>
      <c r="F82" s="213" t="s">
        <v>333</v>
      </c>
      <c r="G82" s="317"/>
      <c r="H82" s="317"/>
      <c r="I82" s="213"/>
      <c r="J82" s="317"/>
      <c r="K82" s="317"/>
      <c r="L82" s="317"/>
      <c r="M82" s="317"/>
      <c r="N82" s="317"/>
      <c r="O82" s="317"/>
      <c r="P82" s="316"/>
      <c r="Q82" s="316"/>
      <c r="R82" s="316"/>
      <c r="S82" s="316"/>
    </row>
    <row r="83" spans="1:19" ht="18.75" customHeight="1">
      <c r="A83" s="321">
        <v>1</v>
      </c>
      <c r="B83" s="322"/>
      <c r="C83" s="324"/>
      <c r="D83" s="213"/>
      <c r="E83" s="226"/>
      <c r="F83" s="392"/>
      <c r="G83" s="392"/>
      <c r="H83" s="392"/>
      <c r="I83" s="325" t="b">
        <f>regon9(B83)</f>
        <v>0</v>
      </c>
      <c r="J83" s="317"/>
      <c r="K83" s="317"/>
      <c r="L83" s="317"/>
      <c r="M83" s="317"/>
      <c r="N83" s="317"/>
      <c r="O83" s="317"/>
      <c r="P83" s="317"/>
      <c r="Q83" s="317"/>
      <c r="R83" s="317"/>
      <c r="S83" s="317"/>
    </row>
    <row r="84" ht="16.5" customHeight="1"/>
    <row r="85" ht="16.5" customHeight="1"/>
    <row r="86" ht="16.5" customHeight="1"/>
    <row r="87" ht="16.5" customHeight="1"/>
    <row r="88" spans="1:9" ht="16.5" customHeight="1">
      <c r="A88" s="202"/>
      <c r="D88" s="202"/>
      <c r="F88" s="312"/>
      <c r="I88" s="202"/>
    </row>
    <row r="89" spans="1:9" s="55" customFormat="1" ht="4.5" customHeight="1">
      <c r="A89" s="55" t="s">
        <v>297</v>
      </c>
      <c r="D89" s="55" t="s">
        <v>298</v>
      </c>
      <c r="F89" s="55" t="s">
        <v>298</v>
      </c>
      <c r="H89" s="109"/>
      <c r="I89" s="55" t="s">
        <v>297</v>
      </c>
    </row>
    <row r="90" spans="1:9" s="107" customFormat="1" ht="14.25" customHeight="1">
      <c r="A90" s="107" t="s">
        <v>295</v>
      </c>
      <c r="D90" s="107" t="s">
        <v>35</v>
      </c>
      <c r="F90" s="107" t="s">
        <v>36</v>
      </c>
      <c r="I90" s="107" t="s">
        <v>296</v>
      </c>
    </row>
    <row r="91" s="55" customFormat="1" ht="14.25" customHeight="1"/>
    <row r="92" ht="14.25" customHeight="1"/>
    <row r="93" ht="14.25" customHeight="1"/>
    <row r="96" ht="12.75">
      <c r="M96" t="s">
        <v>86</v>
      </c>
    </row>
  </sheetData>
  <sheetProtection password="CCF4" sheet="1" objects="1" scenarios="1" formatCells="0"/>
  <mergeCells count="37">
    <mergeCell ref="A71:B71"/>
    <mergeCell ref="A3:B3"/>
    <mergeCell ref="A6:B6"/>
    <mergeCell ref="A8:B8"/>
    <mergeCell ref="A53:A54"/>
    <mergeCell ref="B53:E54"/>
    <mergeCell ref="A23:B23"/>
    <mergeCell ref="A61:C61"/>
    <mergeCell ref="A62:C62"/>
    <mergeCell ref="A46:E46"/>
    <mergeCell ref="A65:C65"/>
    <mergeCell ref="A69:B69"/>
    <mergeCell ref="A70:B70"/>
    <mergeCell ref="C11:E11"/>
    <mergeCell ref="A24:B24"/>
    <mergeCell ref="A17:B17"/>
    <mergeCell ref="F53:F54"/>
    <mergeCell ref="A60:C60"/>
    <mergeCell ref="B57:E57"/>
    <mergeCell ref="A45:E45"/>
    <mergeCell ref="N4:Q7"/>
    <mergeCell ref="A47:E47"/>
    <mergeCell ref="A48:E48"/>
    <mergeCell ref="A42:E42"/>
    <mergeCell ref="G39:L39"/>
    <mergeCell ref="C9:E9"/>
    <mergeCell ref="C10:E10"/>
    <mergeCell ref="H53:H54"/>
    <mergeCell ref="B55:E55"/>
    <mergeCell ref="B56:E56"/>
    <mergeCell ref="F83:H83"/>
    <mergeCell ref="A76:B76"/>
    <mergeCell ref="A77:B77"/>
    <mergeCell ref="A78:B78"/>
    <mergeCell ref="A63:C63"/>
    <mergeCell ref="A72:B72"/>
    <mergeCell ref="A64:C64"/>
  </mergeCells>
  <conditionalFormatting sqref="P89 P79:P80 P84:P87">
    <cfRule type="cellIs" priority="1" dxfId="0" operator="lessThan" stopIfTrue="1">
      <formula>Q79+R79</formula>
    </cfRule>
  </conditionalFormatting>
  <conditionalFormatting sqref="D89">
    <cfRule type="cellIs" priority="2" dxfId="0" operator="lessThan" stopIfTrue="1">
      <formula>$E$35+$J$35+$K$35</formula>
    </cfRule>
  </conditionalFormatting>
  <conditionalFormatting sqref="P88">
    <cfRule type="cellIs" priority="3" dxfId="0" operator="lessThan" stopIfTrue="1">
      <formula>$Q$26+$R$26</formula>
    </cfRule>
  </conditionalFormatting>
  <conditionalFormatting sqref="D79:D80 D84:D87">
    <cfRule type="cellIs" priority="4" dxfId="0" operator="lessThan" stopIfTrue="1">
      <formula>$E$33+$J$33+$K$33</formula>
    </cfRule>
  </conditionalFormatting>
  <conditionalFormatting sqref="P50:P78">
    <cfRule type="cellIs" priority="5" dxfId="0" operator="lessThan" stopIfTrue="1">
      <formula>$Q$32+$R$32</formula>
    </cfRule>
  </conditionalFormatting>
  <dataValidations count="6">
    <dataValidation type="whole" operator="greaterThanOrEqual" allowBlank="1" showInputMessage="1" showErrorMessage="1" error="Wartość mniejsza od sumy kolumn 12 i 13" sqref="P50:P78">
      <formula1>Q50+R50</formula1>
    </dataValidation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"2014,2015,2016,2017,2018,2019,2020"</formula1>
    </dataValidation>
    <dataValidation type="custom" allowBlank="1" showErrorMessage="1" errorTitle="Nieprawidłowy REGON !" error="Wprowadzony nr REGON jest nieprawidłowy." sqref="B83">
      <formula1>I83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6" r:id="rId3"/>
  <rowBreaks count="1" manualBreakCount="1">
    <brk id="49" max="17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7"/>
  <dimension ref="A1:U96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5.25390625" style="0" customWidth="1"/>
    <col min="2" max="2" width="18.125" style="0" customWidth="1"/>
    <col min="3" max="8" width="16.75390625" style="0" customWidth="1"/>
    <col min="9" max="9" width="16.875" style="0" customWidth="1"/>
    <col min="10" max="12" width="14.75390625" style="0" customWidth="1"/>
    <col min="13" max="13" width="16.00390625" style="0" customWidth="1"/>
    <col min="14" max="18" width="14.75390625" style="0" customWidth="1"/>
    <col min="20" max="22" width="0" style="0" hidden="1" customWidth="1"/>
  </cols>
  <sheetData>
    <row r="1" spans="1:18" ht="13.5" thickBot="1">
      <c r="A1" s="196" t="s">
        <v>0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8"/>
      <c r="Q1" s="3"/>
      <c r="R1" s="3"/>
    </row>
    <row r="2" spans="1:18" ht="12.75">
      <c r="A2" s="46" t="s">
        <v>27</v>
      </c>
      <c r="B2" s="46"/>
      <c r="C2" s="7"/>
      <c r="D2" s="1" t="s">
        <v>326</v>
      </c>
      <c r="E2" s="1"/>
      <c r="F2" s="1"/>
      <c r="L2" s="4"/>
      <c r="M2" s="8"/>
      <c r="N2" s="7"/>
      <c r="O2" s="4"/>
      <c r="P2" s="54"/>
      <c r="Q2" s="4"/>
      <c r="R2" s="8"/>
    </row>
    <row r="3" spans="1:18" ht="37.5" customHeight="1">
      <c r="A3" s="443"/>
      <c r="B3" s="444"/>
      <c r="C3" s="5"/>
      <c r="G3" s="1"/>
      <c r="L3" s="2"/>
      <c r="M3" s="9"/>
      <c r="N3" s="5" t="s">
        <v>55</v>
      </c>
      <c r="O3" s="2"/>
      <c r="P3" s="2"/>
      <c r="Q3" s="2"/>
      <c r="R3" s="9"/>
    </row>
    <row r="4" spans="1:21" ht="15" customHeight="1">
      <c r="A4" s="179"/>
      <c r="B4" s="181"/>
      <c r="C4" s="180"/>
      <c r="D4" s="180"/>
      <c r="E4" s="38"/>
      <c r="F4" s="38" t="s">
        <v>313</v>
      </c>
      <c r="G4" s="38"/>
      <c r="L4" s="2"/>
      <c r="M4" s="9"/>
      <c r="N4" s="451"/>
      <c r="O4" s="452"/>
      <c r="P4" s="452"/>
      <c r="Q4" s="452"/>
      <c r="R4" s="9"/>
      <c r="U4">
        <f>IF(A8=0,"",VALUE(A8))</f>
      </c>
    </row>
    <row r="5" spans="1:18" ht="18" customHeight="1">
      <c r="A5" s="5" t="s">
        <v>28</v>
      </c>
      <c r="C5" s="5"/>
      <c r="L5" s="2"/>
      <c r="M5" s="9"/>
      <c r="N5" s="453"/>
      <c r="O5" s="452"/>
      <c r="P5" s="452"/>
      <c r="Q5" s="452"/>
      <c r="R5" s="9"/>
    </row>
    <row r="6" spans="1:18" ht="39" customHeight="1" thickBot="1">
      <c r="A6" s="445"/>
      <c r="B6" s="469"/>
      <c r="C6" s="56"/>
      <c r="D6" s="56"/>
      <c r="E6" s="38"/>
      <c r="L6" s="2"/>
      <c r="M6" s="9"/>
      <c r="N6" s="453"/>
      <c r="O6" s="452"/>
      <c r="P6" s="452"/>
      <c r="Q6" s="452"/>
      <c r="R6" s="9"/>
    </row>
    <row r="7" spans="1:18" ht="16.5" customHeight="1">
      <c r="A7" s="46" t="s">
        <v>2</v>
      </c>
      <c r="B7" s="108"/>
      <c r="C7" s="200" t="s">
        <v>289</v>
      </c>
      <c r="L7" s="2"/>
      <c r="M7" s="9"/>
      <c r="N7" s="453"/>
      <c r="O7" s="452"/>
      <c r="P7" s="452"/>
      <c r="Q7" s="452"/>
      <c r="R7" s="9"/>
    </row>
    <row r="8" spans="1:18" ht="16.5" customHeight="1" thickBot="1">
      <c r="A8" s="447"/>
      <c r="B8" s="448"/>
      <c r="C8" s="182"/>
      <c r="D8" s="3"/>
      <c r="E8" s="44"/>
      <c r="F8" s="44" t="s">
        <v>37</v>
      </c>
      <c r="G8" s="44"/>
      <c r="H8" s="110"/>
      <c r="I8" s="45" t="s">
        <v>15</v>
      </c>
      <c r="J8" s="74" t="s">
        <v>1</v>
      </c>
      <c r="K8" s="58"/>
      <c r="L8" s="205"/>
      <c r="M8" s="9"/>
      <c r="N8" s="5"/>
      <c r="O8" s="2"/>
      <c r="P8" s="2"/>
      <c r="Q8" s="2"/>
      <c r="R8" s="9"/>
    </row>
    <row r="9" spans="1:18" ht="12.75">
      <c r="A9" s="17" t="s">
        <v>3</v>
      </c>
      <c r="B9" s="60"/>
      <c r="C9" s="449"/>
      <c r="D9" s="449"/>
      <c r="E9" s="450"/>
      <c r="F9" s="39"/>
      <c r="G9" s="40"/>
      <c r="H9" s="41" t="s">
        <v>4</v>
      </c>
      <c r="I9" s="40"/>
      <c r="J9" s="40"/>
      <c r="K9" s="14"/>
      <c r="L9" s="2"/>
      <c r="M9" s="208"/>
      <c r="N9" s="5"/>
      <c r="O9" s="2"/>
      <c r="P9" s="2"/>
      <c r="Q9" s="2"/>
      <c r="R9" s="9"/>
    </row>
    <row r="10" spans="1:21" ht="12.75">
      <c r="A10" s="17" t="s">
        <v>336</v>
      </c>
      <c r="B10" s="60"/>
      <c r="C10" s="459"/>
      <c r="D10" s="459"/>
      <c r="E10" s="460"/>
      <c r="F10" s="42" t="s">
        <v>287</v>
      </c>
      <c r="G10" s="43" t="s">
        <v>5</v>
      </c>
      <c r="H10" s="43" t="s">
        <v>6</v>
      </c>
      <c r="I10" s="43" t="s">
        <v>7</v>
      </c>
      <c r="J10" s="43" t="s">
        <v>8</v>
      </c>
      <c r="K10" s="199" t="s">
        <v>293</v>
      </c>
      <c r="L10" s="206" t="s">
        <v>9</v>
      </c>
      <c r="M10" s="209" t="s">
        <v>299</v>
      </c>
      <c r="N10" s="5"/>
      <c r="O10" s="2"/>
      <c r="P10" s="2"/>
      <c r="Q10" s="2"/>
      <c r="R10" s="9"/>
      <c r="U10" s="55"/>
    </row>
    <row r="11" spans="1:18" ht="13.5" thickBot="1">
      <c r="A11" s="19" t="s">
        <v>337</v>
      </c>
      <c r="B11" s="44"/>
      <c r="C11" s="461"/>
      <c r="D11" s="461"/>
      <c r="E11" s="462"/>
      <c r="F11" s="57"/>
      <c r="G11" s="201"/>
      <c r="H11" s="201"/>
      <c r="I11" s="201"/>
      <c r="J11" s="201"/>
      <c r="K11" s="202"/>
      <c r="L11" s="207">
        <v>72</v>
      </c>
      <c r="M11" s="231"/>
      <c r="N11" s="6"/>
      <c r="O11" s="3"/>
      <c r="P11" s="3"/>
      <c r="Q11" s="3"/>
      <c r="R11" s="10"/>
    </row>
    <row r="12" spans="1:14" ht="12.75">
      <c r="A12" s="4"/>
      <c r="B12" s="4"/>
      <c r="C12" s="4"/>
      <c r="D12" s="4"/>
      <c r="E12" s="15"/>
      <c r="F12" s="4"/>
      <c r="G12" s="4"/>
      <c r="H12" s="4"/>
      <c r="I12" s="15"/>
      <c r="J12" s="16"/>
      <c r="K12" s="4"/>
      <c r="L12" s="4"/>
      <c r="M12" s="4"/>
      <c r="N12" s="15"/>
    </row>
    <row r="13" spans="1:14" ht="19.5" customHeight="1">
      <c r="A13" s="51" t="s">
        <v>78</v>
      </c>
      <c r="B13" s="51"/>
      <c r="M13" s="2"/>
      <c r="N13" s="2"/>
    </row>
    <row r="14" ht="13.5" thickBot="1"/>
    <row r="15" spans="1:18" ht="12.75">
      <c r="A15" s="7"/>
      <c r="B15" s="8"/>
      <c r="C15" s="112"/>
      <c r="D15" s="20"/>
      <c r="E15" s="21"/>
      <c r="F15" s="21"/>
      <c r="G15" s="21"/>
      <c r="H15" s="21" t="s">
        <v>39</v>
      </c>
      <c r="I15" s="21"/>
      <c r="J15" s="21"/>
      <c r="K15" s="21"/>
      <c r="L15" s="4"/>
      <c r="M15" s="4"/>
      <c r="N15" s="4"/>
      <c r="O15" s="4"/>
      <c r="P15" s="143" t="s">
        <v>59</v>
      </c>
      <c r="Q15" s="21"/>
      <c r="R15" s="22"/>
    </row>
    <row r="16" spans="1:18" ht="14.25">
      <c r="A16" s="203"/>
      <c r="B16" s="204"/>
      <c r="C16" s="23" t="s">
        <v>40</v>
      </c>
      <c r="D16" s="113"/>
      <c r="E16" s="114"/>
      <c r="F16" s="114"/>
      <c r="G16" s="115"/>
      <c r="H16" s="116"/>
      <c r="I16" s="114"/>
      <c r="J16" s="114"/>
      <c r="K16" s="114"/>
      <c r="L16" s="122"/>
      <c r="M16" s="122"/>
      <c r="N16" s="122"/>
      <c r="O16" s="122"/>
      <c r="P16" s="113"/>
      <c r="Q16" s="116"/>
      <c r="R16" s="131"/>
    </row>
    <row r="17" spans="1:18" ht="12.75">
      <c r="A17" s="463" t="s">
        <v>10</v>
      </c>
      <c r="B17" s="464"/>
      <c r="C17" s="23" t="s">
        <v>11</v>
      </c>
      <c r="D17" s="24"/>
      <c r="E17" s="25" t="s">
        <v>43</v>
      </c>
      <c r="F17" s="119"/>
      <c r="G17" s="119"/>
      <c r="H17" s="119"/>
      <c r="I17" s="119"/>
      <c r="J17" s="117"/>
      <c r="K17" s="119"/>
      <c r="L17" s="128"/>
      <c r="M17" s="129"/>
      <c r="N17" s="129"/>
      <c r="O17" s="138" t="s">
        <v>54</v>
      </c>
      <c r="P17" s="146"/>
      <c r="Q17" s="119"/>
      <c r="R17" s="132"/>
    </row>
    <row r="18" spans="1:18" ht="12.75">
      <c r="A18" s="203"/>
      <c r="B18" s="204"/>
      <c r="C18" s="23" t="s">
        <v>12</v>
      </c>
      <c r="D18" s="27" t="s">
        <v>12</v>
      </c>
      <c r="E18" s="25" t="s">
        <v>13</v>
      </c>
      <c r="F18" s="133" t="s">
        <v>46</v>
      </c>
      <c r="G18" s="133" t="s">
        <v>45</v>
      </c>
      <c r="H18" s="25" t="s">
        <v>47</v>
      </c>
      <c r="I18" s="133" t="s">
        <v>48</v>
      </c>
      <c r="J18" s="25" t="s">
        <v>49</v>
      </c>
      <c r="K18" s="125" t="s">
        <v>51</v>
      </c>
      <c r="L18" s="134" t="s">
        <v>52</v>
      </c>
      <c r="M18" s="120" t="s">
        <v>60</v>
      </c>
      <c r="N18" s="133" t="s">
        <v>62</v>
      </c>
      <c r="O18" s="106" t="s">
        <v>64</v>
      </c>
      <c r="P18" s="24"/>
      <c r="Q18" s="25" t="s">
        <v>70</v>
      </c>
      <c r="R18" s="28" t="s">
        <v>52</v>
      </c>
    </row>
    <row r="19" spans="1:18" ht="12.75">
      <c r="A19" s="5"/>
      <c r="B19" s="9"/>
      <c r="C19" s="26" t="s">
        <v>38</v>
      </c>
      <c r="D19" s="27" t="s">
        <v>41</v>
      </c>
      <c r="E19" s="25" t="s">
        <v>14</v>
      </c>
      <c r="F19" s="121"/>
      <c r="G19" s="121"/>
      <c r="H19" s="121"/>
      <c r="I19" s="118"/>
      <c r="J19" s="25" t="s">
        <v>50</v>
      </c>
      <c r="K19" s="125"/>
      <c r="L19" s="134" t="s">
        <v>53</v>
      </c>
      <c r="M19" s="133" t="s">
        <v>61</v>
      </c>
      <c r="N19" s="133" t="s">
        <v>63</v>
      </c>
      <c r="O19" s="106" t="s">
        <v>65</v>
      </c>
      <c r="P19" s="27" t="s">
        <v>12</v>
      </c>
      <c r="Q19" s="25" t="s">
        <v>71</v>
      </c>
      <c r="R19" s="106" t="s">
        <v>70</v>
      </c>
    </row>
    <row r="20" spans="1:18" ht="12.75">
      <c r="A20" s="5"/>
      <c r="B20" s="9"/>
      <c r="C20" s="24"/>
      <c r="D20" s="27" t="s">
        <v>42</v>
      </c>
      <c r="E20" s="30" t="s">
        <v>12</v>
      </c>
      <c r="F20" s="25"/>
      <c r="G20" s="25"/>
      <c r="H20" s="25"/>
      <c r="I20" s="25"/>
      <c r="J20" s="29"/>
      <c r="K20" s="121"/>
      <c r="L20" s="134" t="s">
        <v>54</v>
      </c>
      <c r="M20" s="120"/>
      <c r="N20" s="120"/>
      <c r="O20" s="106" t="s">
        <v>66</v>
      </c>
      <c r="P20" s="24"/>
      <c r="Q20" s="25" t="s">
        <v>72</v>
      </c>
      <c r="R20" s="28" t="s">
        <v>74</v>
      </c>
    </row>
    <row r="21" spans="1:18" ht="12.75">
      <c r="A21" s="5"/>
      <c r="B21" s="9"/>
      <c r="C21" s="24"/>
      <c r="D21" s="24"/>
      <c r="E21" s="30" t="s">
        <v>44</v>
      </c>
      <c r="F21" s="29"/>
      <c r="G21" s="25"/>
      <c r="H21" s="29"/>
      <c r="I21" s="25"/>
      <c r="J21" s="29"/>
      <c r="K21" s="121"/>
      <c r="L21" s="134" t="s">
        <v>288</v>
      </c>
      <c r="M21" s="120"/>
      <c r="N21" s="120"/>
      <c r="O21" s="106" t="s">
        <v>67</v>
      </c>
      <c r="P21" s="27" t="s">
        <v>69</v>
      </c>
      <c r="Q21" s="25" t="s">
        <v>73</v>
      </c>
      <c r="R21" s="28"/>
    </row>
    <row r="22" spans="1:18" ht="13.5" thickBot="1">
      <c r="A22" s="6"/>
      <c r="B22" s="10"/>
      <c r="C22" s="32"/>
      <c r="D22" s="32"/>
      <c r="E22" s="30"/>
      <c r="F22" s="33"/>
      <c r="G22" s="33"/>
      <c r="H22" s="33"/>
      <c r="I22" s="33"/>
      <c r="J22" s="33"/>
      <c r="K22" s="126"/>
      <c r="L22" s="130"/>
      <c r="M22" s="120"/>
      <c r="N22" s="120"/>
      <c r="O22" s="106" t="s">
        <v>68</v>
      </c>
      <c r="P22" s="32"/>
      <c r="Q22" s="33"/>
      <c r="R22" s="34"/>
    </row>
    <row r="23" spans="1:18" ht="13.5" thickBot="1">
      <c r="A23" s="467">
        <v>1</v>
      </c>
      <c r="B23" s="468"/>
      <c r="C23" s="35">
        <v>2</v>
      </c>
      <c r="D23" s="35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127">
        <v>10</v>
      </c>
      <c r="L23" s="141">
        <v>11</v>
      </c>
      <c r="M23" s="141">
        <v>12</v>
      </c>
      <c r="N23" s="141">
        <v>13</v>
      </c>
      <c r="O23" s="105">
        <v>14</v>
      </c>
      <c r="P23" s="35">
        <v>15</v>
      </c>
      <c r="Q23" s="36">
        <v>16</v>
      </c>
      <c r="R23" s="37">
        <v>17</v>
      </c>
    </row>
    <row r="24" spans="1:18" ht="25.5" customHeight="1">
      <c r="A24" s="457" t="s">
        <v>16</v>
      </c>
      <c r="B24" s="458"/>
      <c r="C24" s="232">
        <f aca="true" t="shared" si="0" ref="C24:O24">C26+C29+C32+C33</f>
        <v>0</v>
      </c>
      <c r="D24" s="233">
        <f t="shared" si="0"/>
        <v>0</v>
      </c>
      <c r="E24" s="234">
        <f t="shared" si="0"/>
        <v>0</v>
      </c>
      <c r="F24" s="234">
        <f t="shared" si="0"/>
        <v>0</v>
      </c>
      <c r="G24" s="234">
        <f t="shared" si="0"/>
        <v>0</v>
      </c>
      <c r="H24" s="234">
        <f t="shared" si="0"/>
        <v>0</v>
      </c>
      <c r="I24" s="234">
        <f t="shared" si="0"/>
        <v>0</v>
      </c>
      <c r="J24" s="234">
        <f t="shared" si="0"/>
        <v>0</v>
      </c>
      <c r="K24" s="241">
        <f t="shared" si="0"/>
        <v>0</v>
      </c>
      <c r="L24" s="236">
        <f t="shared" si="0"/>
        <v>0</v>
      </c>
      <c r="M24" s="237">
        <f t="shared" si="0"/>
        <v>0</v>
      </c>
      <c r="N24" s="237">
        <f t="shared" si="0"/>
        <v>0</v>
      </c>
      <c r="O24" s="238">
        <f t="shared" si="0"/>
        <v>0</v>
      </c>
      <c r="P24" s="233">
        <f>P26+P29+P32+P33</f>
        <v>0</v>
      </c>
      <c r="Q24" s="234">
        <f>Q26+Q29+Q32+Q33</f>
        <v>0</v>
      </c>
      <c r="R24" s="244">
        <f>R26+R29+R32+R33</f>
        <v>0</v>
      </c>
    </row>
    <row r="25" spans="1:18" ht="12.75">
      <c r="A25" s="13"/>
      <c r="B25" s="64"/>
      <c r="C25" s="233"/>
      <c r="D25" s="233"/>
      <c r="E25" s="234"/>
      <c r="F25" s="234"/>
      <c r="G25" s="234"/>
      <c r="H25" s="234"/>
      <c r="I25" s="234"/>
      <c r="J25" s="234"/>
      <c r="K25" s="241"/>
      <c r="L25" s="242"/>
      <c r="M25" s="242"/>
      <c r="N25" s="242"/>
      <c r="O25" s="243"/>
      <c r="P25" s="233"/>
      <c r="Q25" s="234"/>
      <c r="R25" s="244"/>
    </row>
    <row r="26" spans="1:18" ht="14.25" customHeight="1">
      <c r="A26" s="18" t="s">
        <v>320</v>
      </c>
      <c r="B26" s="65"/>
      <c r="C26" s="245">
        <f>C27+C28</f>
        <v>0</v>
      </c>
      <c r="D26" s="245">
        <f>D27+D28</f>
        <v>0</v>
      </c>
      <c r="E26" s="246">
        <f>E27+E28</f>
        <v>0</v>
      </c>
      <c r="F26" s="246">
        <f>F27+F28</f>
        <v>0</v>
      </c>
      <c r="G26" s="246">
        <f aca="true" t="shared" si="1" ref="G26:O26">G27+G28</f>
        <v>0</v>
      </c>
      <c r="H26" s="246">
        <f t="shared" si="1"/>
        <v>0</v>
      </c>
      <c r="I26" s="246">
        <f t="shared" si="1"/>
        <v>0</v>
      </c>
      <c r="J26" s="246">
        <f t="shared" si="1"/>
        <v>0</v>
      </c>
      <c r="K26" s="247">
        <f t="shared" si="1"/>
        <v>0</v>
      </c>
      <c r="L26" s="248">
        <f t="shared" si="1"/>
        <v>0</v>
      </c>
      <c r="M26" s="249">
        <f t="shared" si="1"/>
        <v>0</v>
      </c>
      <c r="N26" s="249">
        <f t="shared" si="1"/>
        <v>0</v>
      </c>
      <c r="O26" s="250">
        <f t="shared" si="1"/>
        <v>0</v>
      </c>
      <c r="P26" s="251">
        <f>P27+P28</f>
        <v>0</v>
      </c>
      <c r="Q26" s="246">
        <f>Q27+Q28</f>
        <v>0</v>
      </c>
      <c r="R26" s="252">
        <f>R27+R28</f>
        <v>0</v>
      </c>
    </row>
    <row r="27" spans="1:18" ht="14.25" customHeight="1">
      <c r="A27" s="18" t="s">
        <v>57</v>
      </c>
      <c r="B27" s="64"/>
      <c r="C27" s="253">
        <f>D27+P27</f>
        <v>0</v>
      </c>
      <c r="D27" s="254">
        <f>E27+J27+K27+L27+M27+N27+O27</f>
        <v>0</v>
      </c>
      <c r="E27" s="246">
        <f>F27+G27+H27+I27</f>
        <v>0</v>
      </c>
      <c r="F27" s="255"/>
      <c r="G27" s="255"/>
      <c r="H27" s="255"/>
      <c r="I27" s="255"/>
      <c r="J27" s="255"/>
      <c r="K27" s="256"/>
      <c r="L27" s="257"/>
      <c r="M27" s="257"/>
      <c r="N27" s="257"/>
      <c r="O27" s="258"/>
      <c r="P27" s="251">
        <f>Q27+R27</f>
        <v>0</v>
      </c>
      <c r="Q27" s="255"/>
      <c r="R27" s="259"/>
    </row>
    <row r="28" spans="1:18" ht="14.25" customHeight="1">
      <c r="A28" s="18" t="s">
        <v>56</v>
      </c>
      <c r="B28" s="65"/>
      <c r="C28" s="253">
        <f>D28+P28</f>
        <v>0</v>
      </c>
      <c r="D28" s="254">
        <f>E28+J28+K28+L28+M28+N28+O28</f>
        <v>0</v>
      </c>
      <c r="E28" s="246">
        <f>F28+G28+H28+I28</f>
        <v>0</v>
      </c>
      <c r="F28" s="260"/>
      <c r="G28" s="260"/>
      <c r="H28" s="260"/>
      <c r="I28" s="260"/>
      <c r="J28" s="260"/>
      <c r="K28" s="261"/>
      <c r="L28" s="257"/>
      <c r="M28" s="257"/>
      <c r="N28" s="257"/>
      <c r="O28" s="258"/>
      <c r="P28" s="251">
        <f>Q28+R28</f>
        <v>0</v>
      </c>
      <c r="Q28" s="260"/>
      <c r="R28" s="262"/>
    </row>
    <row r="29" spans="1:18" ht="14.25" customHeight="1">
      <c r="A29" s="139" t="s">
        <v>321</v>
      </c>
      <c r="B29" s="140"/>
      <c r="C29" s="253">
        <f>C30+C31</f>
        <v>0</v>
      </c>
      <c r="D29" s="263">
        <f>D30+D31</f>
        <v>0</v>
      </c>
      <c r="E29" s="264">
        <f>E30+E31</f>
        <v>0</v>
      </c>
      <c r="F29" s="265">
        <f>F30+F31</f>
        <v>0</v>
      </c>
      <c r="G29" s="265">
        <f aca="true" t="shared" si="2" ref="G29:O29">G30+G31</f>
        <v>0</v>
      </c>
      <c r="H29" s="265">
        <f t="shared" si="2"/>
        <v>0</v>
      </c>
      <c r="I29" s="265">
        <f t="shared" si="2"/>
        <v>0</v>
      </c>
      <c r="J29" s="265">
        <f t="shared" si="2"/>
        <v>0</v>
      </c>
      <c r="K29" s="266">
        <f t="shared" si="2"/>
        <v>0</v>
      </c>
      <c r="L29" s="249">
        <f t="shared" si="2"/>
        <v>0</v>
      </c>
      <c r="M29" s="249">
        <f t="shared" si="2"/>
        <v>0</v>
      </c>
      <c r="N29" s="249">
        <f t="shared" si="2"/>
        <v>0</v>
      </c>
      <c r="O29" s="250">
        <f t="shared" si="2"/>
        <v>0</v>
      </c>
      <c r="P29" s="251">
        <f>P30+P31</f>
        <v>0</v>
      </c>
      <c r="Q29" s="265">
        <f>Q30+Q31</f>
        <v>0</v>
      </c>
      <c r="R29" s="267">
        <f>R30+R31</f>
        <v>0</v>
      </c>
    </row>
    <row r="30" spans="1:18" ht="14.25" customHeight="1">
      <c r="A30" s="139" t="s">
        <v>58</v>
      </c>
      <c r="B30" s="64"/>
      <c r="C30" s="253">
        <f>D30+P30</f>
        <v>0</v>
      </c>
      <c r="D30" s="254">
        <f>E30+J30+K30+L30+M30+N30+O30</f>
        <v>0</v>
      </c>
      <c r="E30" s="246">
        <f>F30+G30+H30+I30</f>
        <v>0</v>
      </c>
      <c r="F30" s="255"/>
      <c r="G30" s="255"/>
      <c r="H30" s="255"/>
      <c r="I30" s="255"/>
      <c r="J30" s="255"/>
      <c r="K30" s="256"/>
      <c r="L30" s="257"/>
      <c r="M30" s="257"/>
      <c r="N30" s="257"/>
      <c r="O30" s="258"/>
      <c r="P30" s="251">
        <f>Q30+R30</f>
        <v>0</v>
      </c>
      <c r="Q30" s="255"/>
      <c r="R30" s="259"/>
    </row>
    <row r="31" spans="1:18" ht="14.25" customHeight="1">
      <c r="A31" s="18" t="s">
        <v>311</v>
      </c>
      <c r="B31" s="65"/>
      <c r="C31" s="253">
        <f>D31+P31</f>
        <v>0</v>
      </c>
      <c r="D31" s="254">
        <f>E31+J31+K31+L31+M31+N31+O31</f>
        <v>0</v>
      </c>
      <c r="E31" s="246">
        <f>F31+G31+H31+I31</f>
        <v>0</v>
      </c>
      <c r="F31" s="260"/>
      <c r="G31" s="260"/>
      <c r="H31" s="260"/>
      <c r="I31" s="260"/>
      <c r="J31" s="260"/>
      <c r="K31" s="261"/>
      <c r="L31" s="268"/>
      <c r="M31" s="257"/>
      <c r="N31" s="257"/>
      <c r="O31" s="258"/>
      <c r="P31" s="251">
        <f>Q31+R31</f>
        <v>0</v>
      </c>
      <c r="Q31" s="260"/>
      <c r="R31" s="262"/>
    </row>
    <row r="32" spans="1:18" ht="14.25" customHeight="1">
      <c r="A32" s="18" t="s">
        <v>338</v>
      </c>
      <c r="B32" s="65"/>
      <c r="C32" s="245">
        <f>D32+P32</f>
        <v>0</v>
      </c>
      <c r="D32" s="254">
        <f>E32+J32+K32+L32+M32+N32+O32</f>
        <v>0</v>
      </c>
      <c r="E32" s="246">
        <f>F32+G32+H32+I32</f>
        <v>0</v>
      </c>
      <c r="F32" s="260"/>
      <c r="G32" s="260"/>
      <c r="H32" s="260"/>
      <c r="I32" s="260"/>
      <c r="J32" s="260"/>
      <c r="K32" s="261"/>
      <c r="L32" s="268"/>
      <c r="M32" s="257"/>
      <c r="N32" s="257"/>
      <c r="O32" s="258"/>
      <c r="P32" s="251">
        <f>Q32+R32</f>
        <v>0</v>
      </c>
      <c r="Q32" s="260"/>
      <c r="R32" s="262"/>
    </row>
    <row r="33" spans="1:18" ht="14.25" customHeight="1">
      <c r="A33" s="139" t="s">
        <v>322</v>
      </c>
      <c r="B33" s="140"/>
      <c r="C33" s="269">
        <f>C34+C35</f>
        <v>0</v>
      </c>
      <c r="D33" s="245">
        <f>D34+D35</f>
        <v>0</v>
      </c>
      <c r="E33" s="246">
        <f>E34+E35</f>
        <v>0</v>
      </c>
      <c r="F33" s="246">
        <f>F34+F35</f>
        <v>0</v>
      </c>
      <c r="G33" s="246">
        <f aca="true" t="shared" si="3" ref="G33:O33">G34+G35</f>
        <v>0</v>
      </c>
      <c r="H33" s="246">
        <f t="shared" si="3"/>
        <v>0</v>
      </c>
      <c r="I33" s="246">
        <f t="shared" si="3"/>
        <v>0</v>
      </c>
      <c r="J33" s="246">
        <f t="shared" si="3"/>
        <v>0</v>
      </c>
      <c r="K33" s="247">
        <f t="shared" si="3"/>
        <v>0</v>
      </c>
      <c r="L33" s="248">
        <f t="shared" si="3"/>
        <v>0</v>
      </c>
      <c r="M33" s="249">
        <f t="shared" si="3"/>
        <v>0</v>
      </c>
      <c r="N33" s="249">
        <f t="shared" si="3"/>
        <v>0</v>
      </c>
      <c r="O33" s="250">
        <f t="shared" si="3"/>
        <v>0</v>
      </c>
      <c r="P33" s="251">
        <f>P34+P35</f>
        <v>0</v>
      </c>
      <c r="Q33" s="246">
        <f>Q34+Q35</f>
        <v>0</v>
      </c>
      <c r="R33" s="252">
        <f>R34+R35</f>
        <v>0</v>
      </c>
    </row>
    <row r="34" spans="1:18" ht="14.25" customHeight="1">
      <c r="A34" s="18" t="s">
        <v>319</v>
      </c>
      <c r="B34" s="64"/>
      <c r="C34" s="253">
        <f>D34+P34</f>
        <v>0</v>
      </c>
      <c r="D34" s="254">
        <f>E34+J34+K34+L34+M34+N34+O34</f>
        <v>0</v>
      </c>
      <c r="E34" s="246">
        <f>F34+G34+H34+I34</f>
        <v>0</v>
      </c>
      <c r="F34" s="260"/>
      <c r="G34" s="260"/>
      <c r="H34" s="260"/>
      <c r="I34" s="260"/>
      <c r="J34" s="260"/>
      <c r="K34" s="261"/>
      <c r="L34" s="268"/>
      <c r="M34" s="257"/>
      <c r="N34" s="257"/>
      <c r="O34" s="258"/>
      <c r="P34" s="251">
        <f>Q34+R34</f>
        <v>0</v>
      </c>
      <c r="Q34" s="255"/>
      <c r="R34" s="259"/>
    </row>
    <row r="35" spans="1:18" ht="14.25" customHeight="1" thickBot="1">
      <c r="A35" s="19" t="s">
        <v>339</v>
      </c>
      <c r="B35" s="66"/>
      <c r="C35" s="270">
        <f>D35+P35</f>
        <v>0</v>
      </c>
      <c r="D35" s="271">
        <f>E35+J35+K35+L35+M35+N35+O35</f>
        <v>0</v>
      </c>
      <c r="E35" s="272">
        <f>F35+G35+H35+I35</f>
        <v>0</v>
      </c>
      <c r="F35" s="273"/>
      <c r="G35" s="273"/>
      <c r="H35" s="273"/>
      <c r="I35" s="273"/>
      <c r="J35" s="273"/>
      <c r="K35" s="273"/>
      <c r="L35" s="274"/>
      <c r="M35" s="274"/>
      <c r="N35" s="274"/>
      <c r="O35" s="275"/>
      <c r="P35" s="276">
        <f>Q35+R35</f>
        <v>0</v>
      </c>
      <c r="Q35" s="273"/>
      <c r="R35" s="277"/>
    </row>
    <row r="37" spans="1:13" ht="19.5" customHeight="1">
      <c r="A37" s="75" t="s">
        <v>77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3.5" thickBo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185"/>
      <c r="B39" s="77"/>
      <c r="C39" s="77"/>
      <c r="D39" s="77"/>
      <c r="E39" s="186"/>
      <c r="F39" s="157"/>
      <c r="G39" s="454" t="s">
        <v>82</v>
      </c>
      <c r="H39" s="465"/>
      <c r="I39" s="465"/>
      <c r="J39" s="465"/>
      <c r="K39" s="465"/>
      <c r="L39" s="466"/>
      <c r="M39" s="87"/>
    </row>
    <row r="40" spans="1:13" ht="12.75">
      <c r="A40" s="187"/>
      <c r="B40" s="151"/>
      <c r="C40" s="151"/>
      <c r="D40" s="151"/>
      <c r="E40" s="188"/>
      <c r="F40" s="158" t="s">
        <v>79</v>
      </c>
      <c r="G40" s="78" t="s">
        <v>70</v>
      </c>
      <c r="H40" s="161"/>
      <c r="I40" s="161"/>
      <c r="J40" s="161"/>
      <c r="K40" s="169"/>
      <c r="L40" s="167"/>
      <c r="M40" s="87"/>
    </row>
    <row r="41" spans="1:13" ht="12.75">
      <c r="A41" s="187"/>
      <c r="B41" s="151"/>
      <c r="C41" s="151"/>
      <c r="D41" s="151"/>
      <c r="E41" s="188"/>
      <c r="F41" s="158" t="s">
        <v>80</v>
      </c>
      <c r="G41" s="78" t="s">
        <v>31</v>
      </c>
      <c r="H41" s="78" t="s">
        <v>84</v>
      </c>
      <c r="I41" s="78" t="s">
        <v>45</v>
      </c>
      <c r="J41" s="78" t="s">
        <v>47</v>
      </c>
      <c r="K41" s="80" t="s">
        <v>48</v>
      </c>
      <c r="L41" s="171" t="s">
        <v>85</v>
      </c>
      <c r="M41" s="76"/>
    </row>
    <row r="42" spans="1:13" ht="12.75">
      <c r="A42" s="429" t="s">
        <v>10</v>
      </c>
      <c r="B42" s="430"/>
      <c r="C42" s="430"/>
      <c r="D42" s="430"/>
      <c r="E42" s="431"/>
      <c r="F42" s="158" t="s">
        <v>12</v>
      </c>
      <c r="G42" s="78" t="s">
        <v>13</v>
      </c>
      <c r="H42" s="78"/>
      <c r="I42" s="79"/>
      <c r="J42" s="80"/>
      <c r="K42" s="155"/>
      <c r="L42" s="171" t="s">
        <v>70</v>
      </c>
      <c r="M42" s="76"/>
    </row>
    <row r="43" spans="1:13" ht="12.75">
      <c r="A43" s="187"/>
      <c r="B43" s="151"/>
      <c r="C43" s="151"/>
      <c r="D43" s="151"/>
      <c r="E43" s="188"/>
      <c r="F43" s="158" t="s">
        <v>81</v>
      </c>
      <c r="G43" s="80" t="s">
        <v>14</v>
      </c>
      <c r="H43" s="79"/>
      <c r="I43" s="78"/>
      <c r="J43" s="169"/>
      <c r="K43" s="151"/>
      <c r="L43" s="167"/>
      <c r="M43" s="76"/>
    </row>
    <row r="44" spans="1:13" ht="13.5" thickBot="1">
      <c r="A44" s="187"/>
      <c r="B44" s="151"/>
      <c r="C44" s="151"/>
      <c r="D44" s="151"/>
      <c r="E44" s="188"/>
      <c r="F44" s="153"/>
      <c r="G44" s="81" t="s">
        <v>83</v>
      </c>
      <c r="H44" s="82"/>
      <c r="I44" s="83"/>
      <c r="J44" s="82"/>
      <c r="K44" s="163"/>
      <c r="L44" s="167"/>
      <c r="M44" s="76"/>
    </row>
    <row r="45" spans="1:13" ht="13.5" thickBot="1">
      <c r="A45" s="426">
        <v>1</v>
      </c>
      <c r="B45" s="427"/>
      <c r="C45" s="427"/>
      <c r="D45" s="427"/>
      <c r="E45" s="428"/>
      <c r="F45" s="84">
        <v>2</v>
      </c>
      <c r="G45" s="85">
        <v>3</v>
      </c>
      <c r="H45" s="85">
        <v>4</v>
      </c>
      <c r="I45" s="85">
        <v>5</v>
      </c>
      <c r="J45" s="85">
        <v>6</v>
      </c>
      <c r="K45" s="164">
        <v>7</v>
      </c>
      <c r="L45" s="86">
        <v>8</v>
      </c>
      <c r="M45" s="76"/>
    </row>
    <row r="46" spans="1:13" ht="25.5" customHeight="1">
      <c r="A46" s="470" t="s">
        <v>327</v>
      </c>
      <c r="B46" s="438"/>
      <c r="C46" s="438"/>
      <c r="D46" s="438"/>
      <c r="E46" s="439"/>
      <c r="F46" s="288">
        <f>G46+L46</f>
        <v>0</v>
      </c>
      <c r="G46" s="289">
        <f>H46+I46+J46+K46</f>
        <v>0</v>
      </c>
      <c r="H46" s="290"/>
      <c r="I46" s="290"/>
      <c r="J46" s="290"/>
      <c r="K46" s="291"/>
      <c r="L46" s="292"/>
      <c r="M46" s="76"/>
    </row>
    <row r="47" spans="1:13" ht="25.5" customHeight="1">
      <c r="A47" s="470" t="s">
        <v>75</v>
      </c>
      <c r="B47" s="438"/>
      <c r="C47" s="438"/>
      <c r="D47" s="438"/>
      <c r="E47" s="439"/>
      <c r="F47" s="293">
        <f>G47+L47</f>
        <v>0</v>
      </c>
      <c r="G47" s="249">
        <f>H47+I47+J47+K47</f>
        <v>0</v>
      </c>
      <c r="H47" s="257"/>
      <c r="I47" s="257"/>
      <c r="J47" s="257"/>
      <c r="K47" s="294"/>
      <c r="L47" s="258"/>
      <c r="M47" s="76"/>
    </row>
    <row r="48" spans="1:13" ht="25.5" customHeight="1" thickBot="1">
      <c r="A48" s="471" t="s">
        <v>76</v>
      </c>
      <c r="B48" s="472"/>
      <c r="C48" s="472"/>
      <c r="D48" s="472"/>
      <c r="E48" s="473"/>
      <c r="F48" s="295">
        <f>G48+L48</f>
        <v>0</v>
      </c>
      <c r="G48" s="306">
        <f>H48+I48+J48+K48</f>
        <v>0</v>
      </c>
      <c r="H48" s="307"/>
      <c r="I48" s="307"/>
      <c r="J48" s="307"/>
      <c r="K48" s="308"/>
      <c r="L48" s="275"/>
      <c r="M48" s="76"/>
    </row>
    <row r="49" spans="1:13" ht="15.75" customHeight="1">
      <c r="A49" s="184"/>
      <c r="B49" s="147"/>
      <c r="C49" s="147"/>
      <c r="D49" s="147"/>
      <c r="E49" s="147"/>
      <c r="F49" s="149"/>
      <c r="G49" s="174"/>
      <c r="H49" s="173"/>
      <c r="I49" s="173"/>
      <c r="J49" s="173"/>
      <c r="K49" s="173"/>
      <c r="L49" s="76"/>
      <c r="M49" s="76"/>
    </row>
    <row r="50" spans="1:19" s="213" customFormat="1" ht="16.5" customHeight="1">
      <c r="A50" s="326" t="s">
        <v>340</v>
      </c>
      <c r="B50" s="327"/>
      <c r="C50" s="328"/>
      <c r="D50" s="329"/>
      <c r="E50" s="329"/>
      <c r="F50" s="330"/>
      <c r="G50" s="331"/>
      <c r="H50" s="330"/>
      <c r="I50" s="330"/>
      <c r="J50"/>
      <c r="K50"/>
      <c r="L50"/>
      <c r="M50"/>
      <c r="N50" s="211"/>
      <c r="O50" s="211"/>
      <c r="P50" s="212"/>
      <c r="Q50" s="211"/>
      <c r="R50" s="211"/>
      <c r="S50"/>
    </row>
    <row r="51" spans="2:19" s="213" customFormat="1" ht="16.5" customHeight="1">
      <c r="B51" s="332"/>
      <c r="C51" s="332"/>
      <c r="D51" s="332"/>
      <c r="E51" s="332"/>
      <c r="F51" s="332"/>
      <c r="G51" s="332"/>
      <c r="H51" s="332"/>
      <c r="I51" s="332"/>
      <c r="J51"/>
      <c r="K51"/>
      <c r="L51"/>
      <c r="M51"/>
      <c r="N51" s="211"/>
      <c r="O51" s="211"/>
      <c r="P51" s="212"/>
      <c r="Q51" s="211"/>
      <c r="R51" s="211"/>
      <c r="S51"/>
    </row>
    <row r="52" spans="1:19" s="213" customFormat="1" ht="16.5" customHeight="1" thickBot="1">
      <c r="A52" s="332" t="s">
        <v>341</v>
      </c>
      <c r="B52" s="333"/>
      <c r="C52" s="333"/>
      <c r="D52" s="333"/>
      <c r="E52" s="333"/>
      <c r="F52" s="333"/>
      <c r="G52" s="334"/>
      <c r="H52" s="335"/>
      <c r="I52" s="335"/>
      <c r="J52"/>
      <c r="K52"/>
      <c r="L52"/>
      <c r="M52"/>
      <c r="N52" s="211"/>
      <c r="O52" s="211"/>
      <c r="P52" s="212"/>
      <c r="Q52" s="211"/>
      <c r="R52" s="211"/>
      <c r="S52"/>
    </row>
    <row r="53" spans="1:19" s="213" customFormat="1" ht="21.75" customHeight="1">
      <c r="A53" s="405" t="s">
        <v>302</v>
      </c>
      <c r="B53" s="407" t="s">
        <v>10</v>
      </c>
      <c r="C53" s="407"/>
      <c r="D53" s="407"/>
      <c r="E53" s="408"/>
      <c r="F53" s="399" t="s">
        <v>342</v>
      </c>
      <c r="G53" s="336" t="s">
        <v>343</v>
      </c>
      <c r="H53" s="399" t="s">
        <v>344</v>
      </c>
      <c r="I53" s="337" t="s">
        <v>343</v>
      </c>
      <c r="J53"/>
      <c r="K53"/>
      <c r="L53"/>
      <c r="M53"/>
      <c r="N53" s="211"/>
      <c r="O53" s="211"/>
      <c r="P53" s="212"/>
      <c r="Q53" s="211"/>
      <c r="R53" s="211"/>
      <c r="S53"/>
    </row>
    <row r="54" spans="1:19" s="213" customFormat="1" ht="21.75" customHeight="1" thickBot="1">
      <c r="A54" s="406"/>
      <c r="B54" s="409"/>
      <c r="C54" s="409"/>
      <c r="D54" s="409"/>
      <c r="E54" s="410"/>
      <c r="F54" s="432"/>
      <c r="G54" s="338" t="s">
        <v>345</v>
      </c>
      <c r="H54" s="400"/>
      <c r="I54" s="339" t="s">
        <v>300</v>
      </c>
      <c r="J54"/>
      <c r="K54"/>
      <c r="L54"/>
      <c r="M54"/>
      <c r="N54" s="211"/>
      <c r="O54" s="211"/>
      <c r="P54" s="212"/>
      <c r="Q54" s="211"/>
      <c r="R54" s="211"/>
      <c r="S54"/>
    </row>
    <row r="55" spans="1:19" s="213" customFormat="1" ht="16.5" customHeight="1" thickBot="1">
      <c r="A55" s="340">
        <v>1</v>
      </c>
      <c r="B55" s="401">
        <v>2</v>
      </c>
      <c r="C55" s="402"/>
      <c r="D55" s="402"/>
      <c r="E55" s="402"/>
      <c r="F55" s="341">
        <v>3</v>
      </c>
      <c r="G55" s="342">
        <v>4</v>
      </c>
      <c r="H55" s="341">
        <v>5</v>
      </c>
      <c r="I55" s="342">
        <v>6</v>
      </c>
      <c r="J55"/>
      <c r="K55"/>
      <c r="L55"/>
      <c r="M55"/>
      <c r="N55" s="211"/>
      <c r="O55" s="211"/>
      <c r="P55" s="212"/>
      <c r="Q55" s="211"/>
      <c r="R55" s="211"/>
      <c r="S55"/>
    </row>
    <row r="56" spans="1:19" s="213" customFormat="1" ht="34.5" customHeight="1">
      <c r="A56" s="343">
        <v>1</v>
      </c>
      <c r="B56" s="403" t="s">
        <v>346</v>
      </c>
      <c r="C56" s="403"/>
      <c r="D56" s="403"/>
      <c r="E56" s="403"/>
      <c r="F56" s="344"/>
      <c r="G56" s="344"/>
      <c r="H56" s="344"/>
      <c r="I56" s="345"/>
      <c r="J56"/>
      <c r="K56"/>
      <c r="L56"/>
      <c r="M56"/>
      <c r="N56" s="211"/>
      <c r="O56" s="211"/>
      <c r="P56" s="212"/>
      <c r="Q56" s="211"/>
      <c r="R56" s="211"/>
      <c r="S56"/>
    </row>
    <row r="57" spans="1:19" s="213" customFormat="1" ht="34.5" customHeight="1" thickBot="1">
      <c r="A57" s="346">
        <v>2</v>
      </c>
      <c r="B57" s="404" t="s">
        <v>347</v>
      </c>
      <c r="C57" s="404"/>
      <c r="D57" s="404"/>
      <c r="E57" s="404"/>
      <c r="F57" s="347" t="s">
        <v>301</v>
      </c>
      <c r="G57" s="347" t="s">
        <v>301</v>
      </c>
      <c r="H57" s="348"/>
      <c r="I57" s="349"/>
      <c r="J57"/>
      <c r="K57"/>
      <c r="L57"/>
      <c r="M57"/>
      <c r="N57" s="211"/>
      <c r="O57" s="211"/>
      <c r="P57" s="212"/>
      <c r="Q57" s="211"/>
      <c r="R57" s="211"/>
      <c r="S57"/>
    </row>
    <row r="58" spans="2:19" s="213" customFormat="1" ht="16.5" customHeight="1">
      <c r="B58" s="350"/>
      <c r="C58" s="350"/>
      <c r="D58" s="350"/>
      <c r="E58" s="350"/>
      <c r="F58" s="350"/>
      <c r="G58" s="351"/>
      <c r="H58" s="352"/>
      <c r="I58" s="353"/>
      <c r="J58"/>
      <c r="K58"/>
      <c r="L58"/>
      <c r="M58"/>
      <c r="N58" s="211"/>
      <c r="O58" s="211"/>
      <c r="P58" s="212"/>
      <c r="Q58" s="211"/>
      <c r="R58" s="211"/>
      <c r="S58"/>
    </row>
    <row r="59" spans="1:19" s="213" customFormat="1" ht="16.5" customHeight="1" thickBot="1">
      <c r="A59" s="327" t="s">
        <v>348</v>
      </c>
      <c r="B59" s="354"/>
      <c r="C59" s="354"/>
      <c r="D59" s="354"/>
      <c r="E59" s="354"/>
      <c r="F59" s="354"/>
      <c r="G59" s="214"/>
      <c r="H59" s="214"/>
      <c r="I59" s="214"/>
      <c r="J59"/>
      <c r="K59"/>
      <c r="L59"/>
      <c r="M59"/>
      <c r="N59" s="211"/>
      <c r="O59" s="211"/>
      <c r="P59" s="212"/>
      <c r="Q59" s="211"/>
      <c r="R59" s="211"/>
      <c r="S59"/>
    </row>
    <row r="60" spans="1:19" s="213" customFormat="1" ht="16.5" customHeight="1">
      <c r="A60" s="411" t="s">
        <v>349</v>
      </c>
      <c r="B60" s="412"/>
      <c r="C60" s="413"/>
      <c r="D60" s="355" t="s">
        <v>350</v>
      </c>
      <c r="E60" s="356" t="s">
        <v>351</v>
      </c>
      <c r="F60" s="214"/>
      <c r="G60" s="214"/>
      <c r="H60" s="214"/>
      <c r="I60" s="214"/>
      <c r="J60"/>
      <c r="K60"/>
      <c r="L60"/>
      <c r="M60"/>
      <c r="N60" s="211"/>
      <c r="O60" s="211"/>
      <c r="P60" s="212"/>
      <c r="Q60" s="211"/>
      <c r="R60" s="211"/>
      <c r="S60"/>
    </row>
    <row r="61" spans="1:19" s="213" customFormat="1" ht="16.5" customHeight="1">
      <c r="A61" s="414">
        <v>1</v>
      </c>
      <c r="B61" s="415"/>
      <c r="C61" s="416"/>
      <c r="D61" s="357">
        <v>2</v>
      </c>
      <c r="E61" s="358">
        <v>3</v>
      </c>
      <c r="F61" s="214"/>
      <c r="G61" s="214"/>
      <c r="H61" s="214"/>
      <c r="I61" s="214"/>
      <c r="J61"/>
      <c r="K61"/>
      <c r="L61"/>
      <c r="M61"/>
      <c r="N61" s="211"/>
      <c r="O61" s="211"/>
      <c r="P61" s="212"/>
      <c r="Q61" s="211"/>
      <c r="R61" s="211"/>
      <c r="S61"/>
    </row>
    <row r="62" spans="1:19" s="213" customFormat="1" ht="39.75" customHeight="1">
      <c r="A62" s="417" t="s">
        <v>352</v>
      </c>
      <c r="B62" s="418"/>
      <c r="C62" s="419"/>
      <c r="D62" s="359"/>
      <c r="E62" s="360"/>
      <c r="F62" s="361"/>
      <c r="G62" s="361"/>
      <c r="H62" s="361"/>
      <c r="I62" s="361"/>
      <c r="J62"/>
      <c r="K62"/>
      <c r="L62"/>
      <c r="M62"/>
      <c r="N62" s="211"/>
      <c r="O62" s="211"/>
      <c r="P62" s="212"/>
      <c r="Q62" s="211"/>
      <c r="R62" s="211"/>
      <c r="S62"/>
    </row>
    <row r="63" spans="1:19" s="213" customFormat="1" ht="39.75" customHeight="1">
      <c r="A63" s="417" t="s">
        <v>353</v>
      </c>
      <c r="B63" s="433"/>
      <c r="C63" s="419"/>
      <c r="D63" s="362" t="s">
        <v>301</v>
      </c>
      <c r="E63" s="360"/>
      <c r="F63" s="361"/>
      <c r="G63" s="361"/>
      <c r="H63" s="361"/>
      <c r="I63" s="361"/>
      <c r="J63"/>
      <c r="K63"/>
      <c r="L63"/>
      <c r="M63"/>
      <c r="N63" s="211"/>
      <c r="O63" s="211"/>
      <c r="P63" s="212"/>
      <c r="Q63" s="211"/>
      <c r="R63" s="211"/>
      <c r="S63"/>
    </row>
    <row r="64" spans="1:19" s="213" customFormat="1" ht="39.75" customHeight="1">
      <c r="A64" s="417" t="s">
        <v>354</v>
      </c>
      <c r="B64" s="418"/>
      <c r="C64" s="419"/>
      <c r="D64" s="359"/>
      <c r="E64" s="360"/>
      <c r="F64"/>
      <c r="G64"/>
      <c r="H64" s="361"/>
      <c r="I64" s="361"/>
      <c r="J64"/>
      <c r="K64"/>
      <c r="L64"/>
      <c r="M64"/>
      <c r="N64" s="211"/>
      <c r="O64" s="211"/>
      <c r="P64" s="212"/>
      <c r="Q64" s="211"/>
      <c r="R64" s="211"/>
      <c r="S64"/>
    </row>
    <row r="65" spans="1:19" s="213" customFormat="1" ht="39.75" customHeight="1" thickBot="1">
      <c r="A65" s="434" t="s">
        <v>355</v>
      </c>
      <c r="B65" s="435"/>
      <c r="C65" s="436"/>
      <c r="D65" s="363"/>
      <c r="E65" s="364"/>
      <c r="F65" s="361"/>
      <c r="G65" s="361"/>
      <c r="H65" s="361"/>
      <c r="I65" s="361"/>
      <c r="J65"/>
      <c r="K65"/>
      <c r="L65"/>
      <c r="M65"/>
      <c r="N65" s="211"/>
      <c r="O65" s="211"/>
      <c r="P65" s="212"/>
      <c r="Q65" s="211"/>
      <c r="R65" s="211"/>
      <c r="S65"/>
    </row>
    <row r="66" spans="1:19" s="213" customFormat="1" ht="16.5" customHeight="1">
      <c r="A66" s="365"/>
      <c r="B66" s="365"/>
      <c r="C66" s="366"/>
      <c r="D66" s="367"/>
      <c r="E66" s="361"/>
      <c r="F66" s="361"/>
      <c r="G66" s="361"/>
      <c r="H66" s="361"/>
      <c r="I66" s="361"/>
      <c r="J66"/>
      <c r="K66"/>
      <c r="L66"/>
      <c r="M66"/>
      <c r="N66" s="211"/>
      <c r="O66" s="211"/>
      <c r="P66" s="212"/>
      <c r="Q66" s="211"/>
      <c r="R66" s="211"/>
      <c r="S66"/>
    </row>
    <row r="67" spans="1:19" s="213" customFormat="1" ht="16.5" customHeight="1">
      <c r="A67" s="215" t="s">
        <v>356</v>
      </c>
      <c r="B67" s="215"/>
      <c r="C67" s="215"/>
      <c r="D67" s="215"/>
      <c r="E67" s="215"/>
      <c r="F67" s="215"/>
      <c r="G67" s="215"/>
      <c r="H67" s="215"/>
      <c r="I67" s="215"/>
      <c r="J67"/>
      <c r="K67"/>
      <c r="L67"/>
      <c r="M67"/>
      <c r="N67" s="211"/>
      <c r="O67" s="211"/>
      <c r="P67" s="212"/>
      <c r="Q67" s="211"/>
      <c r="R67" s="211"/>
      <c r="S67"/>
    </row>
    <row r="68" spans="1:19" s="213" customFormat="1" ht="16.5" customHeight="1" thickBot="1">
      <c r="A68" s="210"/>
      <c r="B68" s="210"/>
      <c r="C68" s="210"/>
      <c r="D68" s="210"/>
      <c r="E68" s="210"/>
      <c r="F68" s="210"/>
      <c r="G68" s="210"/>
      <c r="H68" s="210"/>
      <c r="I68" s="210"/>
      <c r="J68"/>
      <c r="K68"/>
      <c r="L68"/>
      <c r="M68"/>
      <c r="N68" s="211"/>
      <c r="O68" s="211"/>
      <c r="P68" s="212"/>
      <c r="Q68" s="211"/>
      <c r="R68" s="211"/>
      <c r="S68"/>
    </row>
    <row r="69" spans="1:19" s="213" customFormat="1" ht="39" customHeight="1" thickBot="1">
      <c r="A69" s="397" t="s">
        <v>10</v>
      </c>
      <c r="B69" s="398"/>
      <c r="C69" s="368" t="s">
        <v>328</v>
      </c>
      <c r="D69" s="369"/>
      <c r="E69" s="369"/>
      <c r="F69" s="370"/>
      <c r="G69" s="371"/>
      <c r="H69" s="372"/>
      <c r="I69" s="372"/>
      <c r="J69"/>
      <c r="K69"/>
      <c r="L69"/>
      <c r="M69"/>
      <c r="N69" s="211"/>
      <c r="O69" s="211"/>
      <c r="P69" s="212"/>
      <c r="Q69" s="211"/>
      <c r="R69" s="211"/>
      <c r="S69"/>
    </row>
    <row r="70" spans="1:19" s="213" customFormat="1" ht="16.5" customHeight="1" thickBot="1">
      <c r="A70" s="396">
        <v>1</v>
      </c>
      <c r="B70" s="393"/>
      <c r="C70" s="373">
        <v>2</v>
      </c>
      <c r="D70" s="374"/>
      <c r="E70" s="374"/>
      <c r="F70" s="375"/>
      <c r="G70" s="374"/>
      <c r="H70" s="374"/>
      <c r="I70" s="374"/>
      <c r="J70"/>
      <c r="K70"/>
      <c r="L70"/>
      <c r="M70"/>
      <c r="N70" s="211"/>
      <c r="O70" s="211"/>
      <c r="P70" s="212"/>
      <c r="Q70" s="211"/>
      <c r="R70" s="211"/>
      <c r="S70"/>
    </row>
    <row r="71" spans="1:19" s="213" customFormat="1" ht="27.75" customHeight="1">
      <c r="A71" s="394" t="s">
        <v>357</v>
      </c>
      <c r="B71" s="395"/>
      <c r="C71" s="376"/>
      <c r="D71" s="352"/>
      <c r="E71" s="352"/>
      <c r="F71" s="352"/>
      <c r="G71" s="377"/>
      <c r="H71" s="377"/>
      <c r="I71" s="377"/>
      <c r="J71"/>
      <c r="K71"/>
      <c r="L71"/>
      <c r="M71"/>
      <c r="N71" s="211"/>
      <c r="O71" s="211"/>
      <c r="P71" s="212"/>
      <c r="Q71" s="211"/>
      <c r="R71" s="211"/>
      <c r="S71"/>
    </row>
    <row r="72" spans="1:19" s="213" customFormat="1" ht="27.75" customHeight="1" thickBot="1">
      <c r="A72" s="390" t="s">
        <v>358</v>
      </c>
      <c r="B72" s="391"/>
      <c r="C72" s="378"/>
      <c r="D72" s="352"/>
      <c r="E72" s="352"/>
      <c r="F72" s="352"/>
      <c r="G72" s="352"/>
      <c r="H72" s="377"/>
      <c r="I72" s="377"/>
      <c r="J72"/>
      <c r="K72"/>
      <c r="L72"/>
      <c r="M72"/>
      <c r="N72" s="211"/>
      <c r="O72" s="211"/>
      <c r="P72" s="212"/>
      <c r="Q72" s="211"/>
      <c r="R72" s="211"/>
      <c r="S72"/>
    </row>
    <row r="73" spans="1:19" s="213" customFormat="1" ht="16.5" customHeight="1">
      <c r="A73"/>
      <c r="B73"/>
      <c r="C73"/>
      <c r="D73"/>
      <c r="E73"/>
      <c r="F73"/>
      <c r="G73"/>
      <c r="H73"/>
      <c r="I73"/>
      <c r="J73"/>
      <c r="K73" s="211"/>
      <c r="L73" s="211"/>
      <c r="M73" s="211"/>
      <c r="N73" s="211"/>
      <c r="O73" s="211"/>
      <c r="P73" s="212"/>
      <c r="Q73" s="211"/>
      <c r="R73" s="211"/>
      <c r="S73"/>
    </row>
    <row r="74" spans="1:19" s="213" customFormat="1" ht="16.5" customHeight="1">
      <c r="A74" s="219" t="s">
        <v>303</v>
      </c>
      <c r="B74" s="219"/>
      <c r="C74" s="219"/>
      <c r="D74" s="219"/>
      <c r="E74" s="219"/>
      <c r="F74" s="217"/>
      <c r="G74" s="217"/>
      <c r="H74" s="217"/>
      <c r="I74" s="217"/>
      <c r="J74" s="218"/>
      <c r="K74" s="218"/>
      <c r="L74" s="218"/>
      <c r="M74" s="218"/>
      <c r="N74" s="218"/>
      <c r="O74" s="218"/>
      <c r="P74" s="178"/>
      <c r="Q74" s="218"/>
      <c r="R74" s="218"/>
      <c r="S74"/>
    </row>
    <row r="75" spans="1:19" s="213" customFormat="1" ht="16.5" customHeight="1" thickBot="1">
      <c r="A75" s="216"/>
      <c r="B75" s="216"/>
      <c r="C75" s="178"/>
      <c r="D75" s="111"/>
      <c r="E75" s="178"/>
      <c r="F75" s="217"/>
      <c r="G75" s="217"/>
      <c r="H75" s="217"/>
      <c r="I75" s="218"/>
      <c r="J75" s="218"/>
      <c r="K75" s="218"/>
      <c r="L75" s="218"/>
      <c r="M75" s="218"/>
      <c r="N75" s="218"/>
      <c r="O75" s="218"/>
      <c r="P75" s="178"/>
      <c r="Q75" s="218"/>
      <c r="R75" s="218"/>
      <c r="S75"/>
    </row>
    <row r="76" spans="1:19" s="213" customFormat="1" ht="51" customHeight="1" thickBot="1">
      <c r="A76" s="424" t="s">
        <v>10</v>
      </c>
      <c r="B76" s="425"/>
      <c r="C76" s="220" t="s">
        <v>304</v>
      </c>
      <c r="D76" s="220" t="s">
        <v>305</v>
      </c>
      <c r="E76" s="221" t="s">
        <v>306</v>
      </c>
      <c r="F76" s="217"/>
      <c r="G76" s="217"/>
      <c r="H76" s="217"/>
      <c r="I76" s="218"/>
      <c r="J76" s="218"/>
      <c r="K76" s="218"/>
      <c r="L76" s="218"/>
      <c r="M76" s="218"/>
      <c r="N76" s="218"/>
      <c r="O76" s="218"/>
      <c r="P76" s="178"/>
      <c r="Q76" s="218"/>
      <c r="R76" s="218"/>
      <c r="S76"/>
    </row>
    <row r="77" spans="1:19" s="213" customFormat="1" ht="16.5" customHeight="1" thickBot="1">
      <c r="A77" s="420">
        <v>1</v>
      </c>
      <c r="B77" s="421"/>
      <c r="C77" s="222">
        <v>2</v>
      </c>
      <c r="D77" s="222">
        <v>3</v>
      </c>
      <c r="E77" s="223">
        <v>4</v>
      </c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178"/>
      <c r="Q77" s="218"/>
      <c r="R77" s="218"/>
      <c r="S77"/>
    </row>
    <row r="78" spans="1:19" s="226" customFormat="1" ht="48" customHeight="1">
      <c r="A78" s="422" t="s">
        <v>307</v>
      </c>
      <c r="B78" s="423"/>
      <c r="C78" s="309">
        <f>D78+E78</f>
        <v>0</v>
      </c>
      <c r="D78" s="310"/>
      <c r="E78" s="311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224"/>
      <c r="R78" s="224"/>
      <c r="S78" s="210"/>
    </row>
    <row r="80" spans="1:2" ht="14.25">
      <c r="A80" s="313" t="s">
        <v>329</v>
      </c>
      <c r="B80" s="313"/>
    </row>
    <row r="81" spans="1:19" ht="15" thickBot="1">
      <c r="A81" s="313"/>
      <c r="B81" s="313"/>
      <c r="G81" s="315"/>
      <c r="H81" s="315"/>
      <c r="I81" s="315"/>
      <c r="J81" s="315"/>
      <c r="K81" s="315"/>
      <c r="L81" s="315"/>
      <c r="M81" s="315"/>
      <c r="N81" s="315"/>
      <c r="O81" s="315"/>
      <c r="P81" s="316"/>
      <c r="Q81" s="316"/>
      <c r="R81" s="316"/>
      <c r="S81" s="316"/>
    </row>
    <row r="82" spans="1:19" ht="16.5" customHeight="1" thickBot="1">
      <c r="A82" s="320" t="s">
        <v>302</v>
      </c>
      <c r="B82" s="314" t="s">
        <v>17</v>
      </c>
      <c r="C82" s="323" t="s">
        <v>334</v>
      </c>
      <c r="D82" s="213" t="s">
        <v>335</v>
      </c>
      <c r="E82" s="213" t="s">
        <v>332</v>
      </c>
      <c r="F82" s="213" t="s">
        <v>333</v>
      </c>
      <c r="G82" s="317"/>
      <c r="H82" s="317"/>
      <c r="I82" s="213"/>
      <c r="J82" s="317"/>
      <c r="K82" s="317"/>
      <c r="L82" s="317"/>
      <c r="M82" s="317"/>
      <c r="N82" s="317"/>
      <c r="O82" s="317"/>
      <c r="P82" s="316"/>
      <c r="Q82" s="316"/>
      <c r="R82" s="316"/>
      <c r="S82" s="316"/>
    </row>
    <row r="83" spans="1:19" ht="18.75" customHeight="1">
      <c r="A83" s="321">
        <v>1</v>
      </c>
      <c r="B83" s="322"/>
      <c r="C83" s="324"/>
      <c r="D83" s="213"/>
      <c r="E83" s="226"/>
      <c r="F83" s="392"/>
      <c r="G83" s="392"/>
      <c r="H83" s="392"/>
      <c r="I83" s="325" t="b">
        <f>regon9(B83)</f>
        <v>0</v>
      </c>
      <c r="J83" s="317"/>
      <c r="K83" s="317"/>
      <c r="L83" s="317"/>
      <c r="M83" s="317"/>
      <c r="N83" s="317"/>
      <c r="O83" s="317"/>
      <c r="P83" s="317"/>
      <c r="Q83" s="317"/>
      <c r="R83" s="317"/>
      <c r="S83" s="317"/>
    </row>
    <row r="84" ht="16.5" customHeight="1"/>
    <row r="85" ht="16.5" customHeight="1"/>
    <row r="86" ht="16.5" customHeight="1"/>
    <row r="87" ht="16.5" customHeight="1"/>
    <row r="88" spans="1:9" ht="16.5" customHeight="1">
      <c r="A88" s="202"/>
      <c r="D88" s="202"/>
      <c r="F88" s="312"/>
      <c r="I88" s="202"/>
    </row>
    <row r="89" spans="1:9" s="55" customFormat="1" ht="4.5" customHeight="1">
      <c r="A89" s="55" t="s">
        <v>297</v>
      </c>
      <c r="D89" s="55" t="s">
        <v>298</v>
      </c>
      <c r="F89" s="55" t="s">
        <v>298</v>
      </c>
      <c r="H89" s="109"/>
      <c r="I89" s="55" t="s">
        <v>297</v>
      </c>
    </row>
    <row r="90" spans="1:9" s="107" customFormat="1" ht="14.25" customHeight="1">
      <c r="A90" s="107" t="s">
        <v>295</v>
      </c>
      <c r="D90" s="107" t="s">
        <v>35</v>
      </c>
      <c r="F90" s="107" t="s">
        <v>36</v>
      </c>
      <c r="I90" s="107" t="s">
        <v>296</v>
      </c>
    </row>
    <row r="91" s="55" customFormat="1" ht="14.25" customHeight="1"/>
    <row r="92" ht="14.25" customHeight="1"/>
    <row r="93" ht="14.25" customHeight="1"/>
    <row r="96" ht="12.75">
      <c r="M96" t="s">
        <v>86</v>
      </c>
    </row>
  </sheetData>
  <sheetProtection password="CCF4" sheet="1" objects="1" scenarios="1" formatCells="0"/>
  <mergeCells count="37">
    <mergeCell ref="A46:E46"/>
    <mergeCell ref="A47:E47"/>
    <mergeCell ref="A3:B3"/>
    <mergeCell ref="A6:B6"/>
    <mergeCell ref="A8:B8"/>
    <mergeCell ref="C9:E9"/>
    <mergeCell ref="A42:E42"/>
    <mergeCell ref="A45:E45"/>
    <mergeCell ref="A78:B78"/>
    <mergeCell ref="F83:H83"/>
    <mergeCell ref="N4:Q7"/>
    <mergeCell ref="G39:L39"/>
    <mergeCell ref="A23:B23"/>
    <mergeCell ref="A24:B24"/>
    <mergeCell ref="C10:E10"/>
    <mergeCell ref="C11:E11"/>
    <mergeCell ref="A17:B17"/>
    <mergeCell ref="A48:E48"/>
    <mergeCell ref="A76:B76"/>
    <mergeCell ref="A77:B77"/>
    <mergeCell ref="A61:C61"/>
    <mergeCell ref="A62:C62"/>
    <mergeCell ref="A63:C63"/>
    <mergeCell ref="A64:C64"/>
    <mergeCell ref="A65:C65"/>
    <mergeCell ref="A69:B69"/>
    <mergeCell ref="A70:B70"/>
    <mergeCell ref="A71:B71"/>
    <mergeCell ref="A72:B72"/>
    <mergeCell ref="H53:H54"/>
    <mergeCell ref="B55:E55"/>
    <mergeCell ref="B56:E56"/>
    <mergeCell ref="B57:E57"/>
    <mergeCell ref="A53:A54"/>
    <mergeCell ref="B53:E54"/>
    <mergeCell ref="A60:C60"/>
    <mergeCell ref="F53:F54"/>
  </mergeCells>
  <conditionalFormatting sqref="P89 P79:P80 P84:P87">
    <cfRule type="cellIs" priority="1" dxfId="0" operator="lessThan" stopIfTrue="1">
      <formula>Q79+R79</formula>
    </cfRule>
  </conditionalFormatting>
  <conditionalFormatting sqref="D89">
    <cfRule type="cellIs" priority="2" dxfId="0" operator="lessThan" stopIfTrue="1">
      <formula>$E$35+$J$35+$K$35</formula>
    </cfRule>
  </conditionalFormatting>
  <conditionalFormatting sqref="P88">
    <cfRule type="cellIs" priority="3" dxfId="0" operator="lessThan" stopIfTrue="1">
      <formula>$Q$26+$R$26</formula>
    </cfRule>
  </conditionalFormatting>
  <conditionalFormatting sqref="D79:D80 D84:D87">
    <cfRule type="cellIs" priority="4" dxfId="0" operator="lessThan" stopIfTrue="1">
      <formula>$E$33+$J$33+$K$33</formula>
    </cfRule>
  </conditionalFormatting>
  <conditionalFormatting sqref="P50:P78">
    <cfRule type="cellIs" priority="5" dxfId="0" operator="lessThan" stopIfTrue="1">
      <formula>$Q$32+$R$32</formula>
    </cfRule>
  </conditionalFormatting>
  <dataValidations count="5">
    <dataValidation type="whole" operator="greaterThanOrEqual" allowBlank="1" showInputMessage="1" showErrorMessage="1" error="Wartość mniejsza od sumy kolumn 12 i 13" sqref="P50:P78">
      <formula1>Q50+R50</formula1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"2014,2015,2016,2017,2018,2019,2020"</formula1>
    </dataValidation>
    <dataValidation type="custom" allowBlank="1" showErrorMessage="1" errorTitle="Nieprawidłowy REGON !" error="Wprowadzony nr REGON jest nieprawidłowy." sqref="B83">
      <formula1>I83</formula1>
    </dataValidation>
  </dataValidations>
  <printOptions/>
  <pageMargins left="0.75" right="0.75" top="1" bottom="1" header="0.5" footer="0.5"/>
  <pageSetup fitToHeight="2" horizontalDpi="600" verticalDpi="600" orientation="landscape" paperSize="9" scale="46" r:id="rId3"/>
  <rowBreaks count="1" manualBreakCount="1">
    <brk id="49" max="17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U96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5.25390625" style="0" customWidth="1"/>
    <col min="2" max="2" width="18.125" style="0" customWidth="1"/>
    <col min="3" max="8" width="16.75390625" style="0" customWidth="1"/>
    <col min="9" max="9" width="16.875" style="0" customWidth="1"/>
    <col min="10" max="12" width="14.75390625" style="0" customWidth="1"/>
    <col min="13" max="13" width="16.00390625" style="0" customWidth="1"/>
    <col min="14" max="18" width="14.75390625" style="0" customWidth="1"/>
    <col min="20" max="22" width="0" style="0" hidden="1" customWidth="1"/>
  </cols>
  <sheetData>
    <row r="1" spans="1:18" ht="13.5" thickBot="1">
      <c r="A1" s="196" t="s">
        <v>0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8"/>
      <c r="Q1" s="3"/>
      <c r="R1" s="3"/>
    </row>
    <row r="2" spans="1:18" ht="12.75">
      <c r="A2" s="46" t="s">
        <v>27</v>
      </c>
      <c r="B2" s="46"/>
      <c r="C2" s="7"/>
      <c r="D2" s="1" t="s">
        <v>326</v>
      </c>
      <c r="E2" s="1"/>
      <c r="F2" s="1"/>
      <c r="L2" s="4"/>
      <c r="M2" s="8"/>
      <c r="N2" s="7"/>
      <c r="O2" s="4"/>
      <c r="P2" s="54"/>
      <c r="Q2" s="4"/>
      <c r="R2" s="8"/>
    </row>
    <row r="3" spans="1:18" ht="37.5" customHeight="1">
      <c r="A3" s="443"/>
      <c r="B3" s="444"/>
      <c r="C3" s="5"/>
      <c r="G3" s="1"/>
      <c r="L3" s="2"/>
      <c r="M3" s="9"/>
      <c r="N3" s="5" t="s">
        <v>55</v>
      </c>
      <c r="O3" s="2"/>
      <c r="P3" s="2"/>
      <c r="Q3" s="2"/>
      <c r="R3" s="9"/>
    </row>
    <row r="4" spans="1:21" ht="15" customHeight="1">
      <c r="A4" s="179"/>
      <c r="B4" s="181"/>
      <c r="C4" s="180"/>
      <c r="D4" s="180"/>
      <c r="E4" s="38"/>
      <c r="F4" s="38" t="s">
        <v>312</v>
      </c>
      <c r="G4" s="38"/>
      <c r="L4" s="2"/>
      <c r="M4" s="9"/>
      <c r="N4" s="451"/>
      <c r="O4" s="452"/>
      <c r="P4" s="452"/>
      <c r="Q4" s="452"/>
      <c r="R4" s="9"/>
      <c r="U4">
        <f>IF(A8=0,"",VALUE(A8))</f>
      </c>
    </row>
    <row r="5" spans="1:18" ht="18" customHeight="1">
      <c r="A5" s="5" t="s">
        <v>28</v>
      </c>
      <c r="C5" s="5"/>
      <c r="L5" s="2"/>
      <c r="M5" s="9"/>
      <c r="N5" s="453"/>
      <c r="O5" s="452"/>
      <c r="P5" s="452"/>
      <c r="Q5" s="452"/>
      <c r="R5" s="9"/>
    </row>
    <row r="6" spans="1:18" ht="39" customHeight="1" thickBot="1">
      <c r="A6" s="445"/>
      <c r="B6" s="469"/>
      <c r="C6" s="56"/>
      <c r="D6" s="56"/>
      <c r="E6" s="38"/>
      <c r="L6" s="2"/>
      <c r="M6" s="9"/>
      <c r="N6" s="453"/>
      <c r="O6" s="452"/>
      <c r="P6" s="452"/>
      <c r="Q6" s="452"/>
      <c r="R6" s="9"/>
    </row>
    <row r="7" spans="1:18" ht="16.5" customHeight="1">
      <c r="A7" s="46" t="s">
        <v>2</v>
      </c>
      <c r="B7" s="108"/>
      <c r="C7" s="200" t="s">
        <v>289</v>
      </c>
      <c r="L7" s="2"/>
      <c r="M7" s="9"/>
      <c r="N7" s="453"/>
      <c r="O7" s="452"/>
      <c r="P7" s="452"/>
      <c r="Q7" s="452"/>
      <c r="R7" s="9"/>
    </row>
    <row r="8" spans="1:18" ht="16.5" customHeight="1" thickBot="1">
      <c r="A8" s="447"/>
      <c r="B8" s="448"/>
      <c r="C8" s="182"/>
      <c r="D8" s="3"/>
      <c r="E8" s="44"/>
      <c r="F8" s="44" t="s">
        <v>37</v>
      </c>
      <c r="G8" s="44"/>
      <c r="H8" s="110"/>
      <c r="I8" s="45" t="s">
        <v>15</v>
      </c>
      <c r="J8" s="74" t="s">
        <v>1</v>
      </c>
      <c r="K8" s="58"/>
      <c r="L8" s="205"/>
      <c r="M8" s="9"/>
      <c r="N8" s="5"/>
      <c r="O8" s="2"/>
      <c r="P8" s="2"/>
      <c r="Q8" s="2"/>
      <c r="R8" s="9"/>
    </row>
    <row r="9" spans="1:18" ht="12.75">
      <c r="A9" s="17" t="s">
        <v>3</v>
      </c>
      <c r="B9" s="60"/>
      <c r="C9" s="449"/>
      <c r="D9" s="449"/>
      <c r="E9" s="450"/>
      <c r="F9" s="39"/>
      <c r="G9" s="40"/>
      <c r="H9" s="41" t="s">
        <v>4</v>
      </c>
      <c r="I9" s="40"/>
      <c r="J9" s="40"/>
      <c r="K9" s="14"/>
      <c r="L9" s="2"/>
      <c r="M9" s="208"/>
      <c r="N9" s="5"/>
      <c r="O9" s="2"/>
      <c r="P9" s="2"/>
      <c r="Q9" s="2"/>
      <c r="R9" s="9"/>
    </row>
    <row r="10" spans="1:21" ht="12.75">
      <c r="A10" s="17" t="s">
        <v>336</v>
      </c>
      <c r="B10" s="60"/>
      <c r="C10" s="459"/>
      <c r="D10" s="459"/>
      <c r="E10" s="460"/>
      <c r="F10" s="42" t="s">
        <v>287</v>
      </c>
      <c r="G10" s="43" t="s">
        <v>5</v>
      </c>
      <c r="H10" s="43" t="s">
        <v>6</v>
      </c>
      <c r="I10" s="43" t="s">
        <v>7</v>
      </c>
      <c r="J10" s="43" t="s">
        <v>8</v>
      </c>
      <c r="K10" s="199" t="s">
        <v>293</v>
      </c>
      <c r="L10" s="206" t="s">
        <v>9</v>
      </c>
      <c r="M10" s="209" t="s">
        <v>299</v>
      </c>
      <c r="N10" s="5"/>
      <c r="O10" s="2"/>
      <c r="P10" s="2"/>
      <c r="Q10" s="2"/>
      <c r="R10" s="9"/>
      <c r="U10" s="55"/>
    </row>
    <row r="11" spans="1:18" ht="13.5" thickBot="1">
      <c r="A11" s="19" t="s">
        <v>337</v>
      </c>
      <c r="B11" s="44"/>
      <c r="C11" s="461"/>
      <c r="D11" s="461"/>
      <c r="E11" s="462"/>
      <c r="F11" s="57"/>
      <c r="G11" s="201"/>
      <c r="H11" s="201"/>
      <c r="I11" s="201"/>
      <c r="J11" s="201"/>
      <c r="K11" s="202"/>
      <c r="L11" s="207">
        <v>73</v>
      </c>
      <c r="M11" s="231"/>
      <c r="N11" s="6"/>
      <c r="O11" s="3"/>
      <c r="P11" s="3"/>
      <c r="Q11" s="3"/>
      <c r="R11" s="10"/>
    </row>
    <row r="12" spans="1:14" ht="12.75">
      <c r="A12" s="4"/>
      <c r="B12" s="4"/>
      <c r="C12" s="4"/>
      <c r="D12" s="4"/>
      <c r="E12" s="15"/>
      <c r="F12" s="4"/>
      <c r="G12" s="4"/>
      <c r="H12" s="4"/>
      <c r="I12" s="15"/>
      <c r="J12" s="16"/>
      <c r="K12" s="4"/>
      <c r="L12" s="4"/>
      <c r="M12" s="4"/>
      <c r="N12" s="15"/>
    </row>
    <row r="13" spans="1:14" ht="19.5" customHeight="1">
      <c r="A13" s="51" t="s">
        <v>78</v>
      </c>
      <c r="B13" s="51"/>
      <c r="M13" s="2"/>
      <c r="N13" s="2"/>
    </row>
    <row r="14" ht="13.5" thickBot="1"/>
    <row r="15" spans="1:18" ht="12.75">
      <c r="A15" s="7"/>
      <c r="B15" s="8"/>
      <c r="C15" s="112"/>
      <c r="D15" s="20"/>
      <c r="E15" s="21"/>
      <c r="F15" s="21"/>
      <c r="G15" s="21"/>
      <c r="H15" s="21" t="s">
        <v>39</v>
      </c>
      <c r="I15" s="21"/>
      <c r="J15" s="21"/>
      <c r="K15" s="21"/>
      <c r="L15" s="4"/>
      <c r="M15" s="4"/>
      <c r="N15" s="4"/>
      <c r="O15" s="4"/>
      <c r="P15" s="143" t="s">
        <v>59</v>
      </c>
      <c r="Q15" s="21"/>
      <c r="R15" s="22"/>
    </row>
    <row r="16" spans="1:18" ht="14.25">
      <c r="A16" s="203"/>
      <c r="B16" s="204"/>
      <c r="C16" s="23" t="s">
        <v>40</v>
      </c>
      <c r="D16" s="113"/>
      <c r="E16" s="114"/>
      <c r="F16" s="114"/>
      <c r="G16" s="115"/>
      <c r="H16" s="116"/>
      <c r="I16" s="114"/>
      <c r="J16" s="114"/>
      <c r="K16" s="114"/>
      <c r="L16" s="122"/>
      <c r="M16" s="122"/>
      <c r="N16" s="122"/>
      <c r="O16" s="122"/>
      <c r="P16" s="113"/>
      <c r="Q16" s="116"/>
      <c r="R16" s="131"/>
    </row>
    <row r="17" spans="1:18" ht="12.75">
      <c r="A17" s="463" t="s">
        <v>10</v>
      </c>
      <c r="B17" s="464"/>
      <c r="C17" s="23" t="s">
        <v>11</v>
      </c>
      <c r="D17" s="24"/>
      <c r="E17" s="25" t="s">
        <v>43</v>
      </c>
      <c r="F17" s="119"/>
      <c r="G17" s="119"/>
      <c r="H17" s="119"/>
      <c r="I17" s="119"/>
      <c r="J17" s="117"/>
      <c r="K17" s="119"/>
      <c r="L17" s="128"/>
      <c r="M17" s="129"/>
      <c r="N17" s="129"/>
      <c r="O17" s="138" t="s">
        <v>54</v>
      </c>
      <c r="P17" s="146"/>
      <c r="Q17" s="119"/>
      <c r="R17" s="132"/>
    </row>
    <row r="18" spans="1:18" ht="12.75">
      <c r="A18" s="203"/>
      <c r="B18" s="204"/>
      <c r="C18" s="23" t="s">
        <v>12</v>
      </c>
      <c r="D18" s="27" t="s">
        <v>12</v>
      </c>
      <c r="E18" s="25" t="s">
        <v>13</v>
      </c>
      <c r="F18" s="133" t="s">
        <v>46</v>
      </c>
      <c r="G18" s="133" t="s">
        <v>45</v>
      </c>
      <c r="H18" s="25" t="s">
        <v>47</v>
      </c>
      <c r="I18" s="133" t="s">
        <v>48</v>
      </c>
      <c r="J18" s="25" t="s">
        <v>49</v>
      </c>
      <c r="K18" s="125" t="s">
        <v>51</v>
      </c>
      <c r="L18" s="134" t="s">
        <v>52</v>
      </c>
      <c r="M18" s="120" t="s">
        <v>60</v>
      </c>
      <c r="N18" s="133" t="s">
        <v>62</v>
      </c>
      <c r="O18" s="106" t="s">
        <v>64</v>
      </c>
      <c r="P18" s="24"/>
      <c r="Q18" s="25" t="s">
        <v>70</v>
      </c>
      <c r="R18" s="28" t="s">
        <v>52</v>
      </c>
    </row>
    <row r="19" spans="1:18" ht="12.75">
      <c r="A19" s="5"/>
      <c r="B19" s="9"/>
      <c r="C19" s="26" t="s">
        <v>38</v>
      </c>
      <c r="D19" s="27" t="s">
        <v>41</v>
      </c>
      <c r="E19" s="25" t="s">
        <v>14</v>
      </c>
      <c r="F19" s="121"/>
      <c r="G19" s="121"/>
      <c r="H19" s="121"/>
      <c r="I19" s="118"/>
      <c r="J19" s="25" t="s">
        <v>50</v>
      </c>
      <c r="K19" s="125"/>
      <c r="L19" s="134" t="s">
        <v>53</v>
      </c>
      <c r="M19" s="133" t="s">
        <v>61</v>
      </c>
      <c r="N19" s="133" t="s">
        <v>63</v>
      </c>
      <c r="O19" s="106" t="s">
        <v>65</v>
      </c>
      <c r="P19" s="27" t="s">
        <v>12</v>
      </c>
      <c r="Q19" s="25" t="s">
        <v>71</v>
      </c>
      <c r="R19" s="106" t="s">
        <v>70</v>
      </c>
    </row>
    <row r="20" spans="1:18" ht="12.75">
      <c r="A20" s="5"/>
      <c r="B20" s="9"/>
      <c r="C20" s="24"/>
      <c r="D20" s="27" t="s">
        <v>42</v>
      </c>
      <c r="E20" s="30" t="s">
        <v>12</v>
      </c>
      <c r="F20" s="25"/>
      <c r="G20" s="25"/>
      <c r="H20" s="25"/>
      <c r="I20" s="25"/>
      <c r="J20" s="29"/>
      <c r="K20" s="121"/>
      <c r="L20" s="134" t="s">
        <v>54</v>
      </c>
      <c r="M20" s="120"/>
      <c r="N20" s="120"/>
      <c r="O20" s="106" t="s">
        <v>66</v>
      </c>
      <c r="P20" s="24"/>
      <c r="Q20" s="25" t="s">
        <v>72</v>
      </c>
      <c r="R20" s="28" t="s">
        <v>74</v>
      </c>
    </row>
    <row r="21" spans="1:18" ht="12.75">
      <c r="A21" s="5"/>
      <c r="B21" s="9"/>
      <c r="C21" s="24"/>
      <c r="D21" s="24"/>
      <c r="E21" s="30" t="s">
        <v>44</v>
      </c>
      <c r="F21" s="29"/>
      <c r="G21" s="25"/>
      <c r="H21" s="29"/>
      <c r="I21" s="25"/>
      <c r="J21" s="29"/>
      <c r="K21" s="121"/>
      <c r="L21" s="134" t="s">
        <v>288</v>
      </c>
      <c r="M21" s="120"/>
      <c r="N21" s="120"/>
      <c r="O21" s="106" t="s">
        <v>67</v>
      </c>
      <c r="P21" s="27" t="s">
        <v>69</v>
      </c>
      <c r="Q21" s="25" t="s">
        <v>73</v>
      </c>
      <c r="R21" s="28"/>
    </row>
    <row r="22" spans="1:18" ht="13.5" thickBot="1">
      <c r="A22" s="6"/>
      <c r="B22" s="10"/>
      <c r="C22" s="32"/>
      <c r="D22" s="32"/>
      <c r="E22" s="30"/>
      <c r="F22" s="33"/>
      <c r="G22" s="33"/>
      <c r="H22" s="33"/>
      <c r="I22" s="33"/>
      <c r="J22" s="33"/>
      <c r="K22" s="126"/>
      <c r="L22" s="130"/>
      <c r="M22" s="120"/>
      <c r="N22" s="120"/>
      <c r="O22" s="106" t="s">
        <v>68</v>
      </c>
      <c r="P22" s="32"/>
      <c r="Q22" s="33"/>
      <c r="R22" s="34"/>
    </row>
    <row r="23" spans="1:18" ht="13.5" thickBot="1">
      <c r="A23" s="467">
        <v>1</v>
      </c>
      <c r="B23" s="468"/>
      <c r="C23" s="35">
        <v>2</v>
      </c>
      <c r="D23" s="35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127">
        <v>10</v>
      </c>
      <c r="L23" s="141">
        <v>11</v>
      </c>
      <c r="M23" s="141">
        <v>12</v>
      </c>
      <c r="N23" s="141">
        <v>13</v>
      </c>
      <c r="O23" s="105">
        <v>14</v>
      </c>
      <c r="P23" s="35">
        <v>15</v>
      </c>
      <c r="Q23" s="36">
        <v>16</v>
      </c>
      <c r="R23" s="37">
        <v>17</v>
      </c>
    </row>
    <row r="24" spans="1:18" ht="25.5" customHeight="1">
      <c r="A24" s="457" t="s">
        <v>16</v>
      </c>
      <c r="B24" s="458"/>
      <c r="C24" s="232">
        <f aca="true" t="shared" si="0" ref="C24:R24">C26+C29+C32+C33</f>
        <v>0</v>
      </c>
      <c r="D24" s="233">
        <f t="shared" si="0"/>
        <v>0</v>
      </c>
      <c r="E24" s="234">
        <f t="shared" si="0"/>
        <v>0</v>
      </c>
      <c r="F24" s="234">
        <f t="shared" si="0"/>
        <v>0</v>
      </c>
      <c r="G24" s="234">
        <f t="shared" si="0"/>
        <v>0</v>
      </c>
      <c r="H24" s="234">
        <f t="shared" si="0"/>
        <v>0</v>
      </c>
      <c r="I24" s="234">
        <f t="shared" si="0"/>
        <v>0</v>
      </c>
      <c r="J24" s="234">
        <f t="shared" si="0"/>
        <v>0</v>
      </c>
      <c r="K24" s="241">
        <f t="shared" si="0"/>
        <v>0</v>
      </c>
      <c r="L24" s="236">
        <f t="shared" si="0"/>
        <v>0</v>
      </c>
      <c r="M24" s="237">
        <f t="shared" si="0"/>
        <v>0</v>
      </c>
      <c r="N24" s="237">
        <f t="shared" si="0"/>
        <v>0</v>
      </c>
      <c r="O24" s="238">
        <f t="shared" si="0"/>
        <v>0</v>
      </c>
      <c r="P24" s="233">
        <f t="shared" si="0"/>
        <v>0</v>
      </c>
      <c r="Q24" s="234">
        <f t="shared" si="0"/>
        <v>0</v>
      </c>
      <c r="R24" s="244">
        <f t="shared" si="0"/>
        <v>0</v>
      </c>
    </row>
    <row r="25" spans="1:18" ht="12.75">
      <c r="A25" s="13"/>
      <c r="B25" s="64"/>
      <c r="C25" s="233"/>
      <c r="D25" s="233"/>
      <c r="E25" s="234"/>
      <c r="F25" s="234"/>
      <c r="G25" s="234"/>
      <c r="H25" s="234"/>
      <c r="I25" s="234"/>
      <c r="J25" s="234"/>
      <c r="K25" s="241"/>
      <c r="L25" s="242"/>
      <c r="M25" s="242"/>
      <c r="N25" s="242"/>
      <c r="O25" s="243"/>
      <c r="P25" s="233"/>
      <c r="Q25" s="234"/>
      <c r="R25" s="244"/>
    </row>
    <row r="26" spans="1:18" ht="14.25" customHeight="1">
      <c r="A26" s="18" t="s">
        <v>320</v>
      </c>
      <c r="B26" s="65"/>
      <c r="C26" s="245">
        <f aca="true" t="shared" si="1" ref="C26:R26">C27+C28</f>
        <v>0</v>
      </c>
      <c r="D26" s="245">
        <f t="shared" si="1"/>
        <v>0</v>
      </c>
      <c r="E26" s="246">
        <f t="shared" si="1"/>
        <v>0</v>
      </c>
      <c r="F26" s="246">
        <f t="shared" si="1"/>
        <v>0</v>
      </c>
      <c r="G26" s="246">
        <f t="shared" si="1"/>
        <v>0</v>
      </c>
      <c r="H26" s="246">
        <f t="shared" si="1"/>
        <v>0</v>
      </c>
      <c r="I26" s="246">
        <f t="shared" si="1"/>
        <v>0</v>
      </c>
      <c r="J26" s="246">
        <f t="shared" si="1"/>
        <v>0</v>
      </c>
      <c r="K26" s="247">
        <f t="shared" si="1"/>
        <v>0</v>
      </c>
      <c r="L26" s="248">
        <f t="shared" si="1"/>
        <v>0</v>
      </c>
      <c r="M26" s="249">
        <f t="shared" si="1"/>
        <v>0</v>
      </c>
      <c r="N26" s="249">
        <f t="shared" si="1"/>
        <v>0</v>
      </c>
      <c r="O26" s="250">
        <f t="shared" si="1"/>
        <v>0</v>
      </c>
      <c r="P26" s="251">
        <f t="shared" si="1"/>
        <v>0</v>
      </c>
      <c r="Q26" s="246">
        <f t="shared" si="1"/>
        <v>0</v>
      </c>
      <c r="R26" s="252">
        <f t="shared" si="1"/>
        <v>0</v>
      </c>
    </row>
    <row r="27" spans="1:18" ht="14.25" customHeight="1">
      <c r="A27" s="18" t="s">
        <v>57</v>
      </c>
      <c r="B27" s="64"/>
      <c r="C27" s="253">
        <f>D27+P27</f>
        <v>0</v>
      </c>
      <c r="D27" s="254">
        <f>E27+J27+K27+L27+M27+N27+O27</f>
        <v>0</v>
      </c>
      <c r="E27" s="246">
        <f>F27+G27+H27+I27</f>
        <v>0</v>
      </c>
      <c r="F27" s="255"/>
      <c r="G27" s="255"/>
      <c r="H27" s="255"/>
      <c r="I27" s="255"/>
      <c r="J27" s="255"/>
      <c r="K27" s="256"/>
      <c r="L27" s="257"/>
      <c r="M27" s="257"/>
      <c r="N27" s="257"/>
      <c r="O27" s="258"/>
      <c r="P27" s="251">
        <f>Q27+R27</f>
        <v>0</v>
      </c>
      <c r="Q27" s="255"/>
      <c r="R27" s="259"/>
    </row>
    <row r="28" spans="1:18" ht="14.25" customHeight="1">
      <c r="A28" s="18" t="s">
        <v>56</v>
      </c>
      <c r="B28" s="65"/>
      <c r="C28" s="253">
        <f>D28+P28</f>
        <v>0</v>
      </c>
      <c r="D28" s="254">
        <f>E28+J28+K28+L28+M28+N28+O28</f>
        <v>0</v>
      </c>
      <c r="E28" s="246">
        <f>F28+G28+H28+I28</f>
        <v>0</v>
      </c>
      <c r="F28" s="260"/>
      <c r="G28" s="260"/>
      <c r="H28" s="260"/>
      <c r="I28" s="260"/>
      <c r="J28" s="260"/>
      <c r="K28" s="261"/>
      <c r="L28" s="257"/>
      <c r="M28" s="257"/>
      <c r="N28" s="257"/>
      <c r="O28" s="258"/>
      <c r="P28" s="251">
        <f>Q28+R28</f>
        <v>0</v>
      </c>
      <c r="Q28" s="260"/>
      <c r="R28" s="262"/>
    </row>
    <row r="29" spans="1:18" ht="14.25" customHeight="1">
      <c r="A29" s="139" t="s">
        <v>321</v>
      </c>
      <c r="B29" s="140"/>
      <c r="C29" s="253">
        <f aca="true" t="shared" si="2" ref="C29:R29">C30+C31</f>
        <v>0</v>
      </c>
      <c r="D29" s="263">
        <f t="shared" si="2"/>
        <v>0</v>
      </c>
      <c r="E29" s="264">
        <f t="shared" si="2"/>
        <v>0</v>
      </c>
      <c r="F29" s="265">
        <f t="shared" si="2"/>
        <v>0</v>
      </c>
      <c r="G29" s="265">
        <f t="shared" si="2"/>
        <v>0</v>
      </c>
      <c r="H29" s="265">
        <f t="shared" si="2"/>
        <v>0</v>
      </c>
      <c r="I29" s="265">
        <f t="shared" si="2"/>
        <v>0</v>
      </c>
      <c r="J29" s="265">
        <f t="shared" si="2"/>
        <v>0</v>
      </c>
      <c r="K29" s="266">
        <f t="shared" si="2"/>
        <v>0</v>
      </c>
      <c r="L29" s="249">
        <f t="shared" si="2"/>
        <v>0</v>
      </c>
      <c r="M29" s="249">
        <f t="shared" si="2"/>
        <v>0</v>
      </c>
      <c r="N29" s="249">
        <f t="shared" si="2"/>
        <v>0</v>
      </c>
      <c r="O29" s="250">
        <f t="shared" si="2"/>
        <v>0</v>
      </c>
      <c r="P29" s="251">
        <f t="shared" si="2"/>
        <v>0</v>
      </c>
      <c r="Q29" s="265">
        <f t="shared" si="2"/>
        <v>0</v>
      </c>
      <c r="R29" s="267">
        <f t="shared" si="2"/>
        <v>0</v>
      </c>
    </row>
    <row r="30" spans="1:18" ht="14.25" customHeight="1">
      <c r="A30" s="139" t="s">
        <v>58</v>
      </c>
      <c r="B30" s="64"/>
      <c r="C30" s="253">
        <f>D30+P30</f>
        <v>0</v>
      </c>
      <c r="D30" s="254">
        <f>E30+J30+K30+L30+M30+N30+O30</f>
        <v>0</v>
      </c>
      <c r="E30" s="246">
        <f>F30+G30+H30+I30</f>
        <v>0</v>
      </c>
      <c r="F30" s="255"/>
      <c r="G30" s="255"/>
      <c r="H30" s="255"/>
      <c r="I30" s="255"/>
      <c r="J30" s="255"/>
      <c r="K30" s="256"/>
      <c r="L30" s="257"/>
      <c r="M30" s="257"/>
      <c r="N30" s="257"/>
      <c r="O30" s="258"/>
      <c r="P30" s="251">
        <f>Q30+R30</f>
        <v>0</v>
      </c>
      <c r="Q30" s="255"/>
      <c r="R30" s="259"/>
    </row>
    <row r="31" spans="1:18" ht="14.25" customHeight="1">
      <c r="A31" s="18" t="s">
        <v>311</v>
      </c>
      <c r="B31" s="65"/>
      <c r="C31" s="253">
        <f>D31+P31</f>
        <v>0</v>
      </c>
      <c r="D31" s="254">
        <f>E31+J31+K31+L31+M31+N31+O31</f>
        <v>0</v>
      </c>
      <c r="E31" s="246">
        <f>F31+G31+H31+I31</f>
        <v>0</v>
      </c>
      <c r="F31" s="260"/>
      <c r="G31" s="260"/>
      <c r="H31" s="260"/>
      <c r="I31" s="260"/>
      <c r="J31" s="260"/>
      <c r="K31" s="261"/>
      <c r="L31" s="268"/>
      <c r="M31" s="257"/>
      <c r="N31" s="257"/>
      <c r="O31" s="258"/>
      <c r="P31" s="251">
        <f>Q31+R31</f>
        <v>0</v>
      </c>
      <c r="Q31" s="260"/>
      <c r="R31" s="262"/>
    </row>
    <row r="32" spans="1:18" ht="14.25" customHeight="1">
      <c r="A32" s="18" t="s">
        <v>338</v>
      </c>
      <c r="B32" s="65"/>
      <c r="C32" s="245">
        <f>D32+P32</f>
        <v>0</v>
      </c>
      <c r="D32" s="254">
        <f>E32+J32+K32+L32+M32+N32+O32</f>
        <v>0</v>
      </c>
      <c r="E32" s="246">
        <f>F32+G32+H32+I32</f>
        <v>0</v>
      </c>
      <c r="F32" s="260"/>
      <c r="G32" s="260"/>
      <c r="H32" s="260"/>
      <c r="I32" s="260"/>
      <c r="J32" s="260"/>
      <c r="K32" s="261"/>
      <c r="L32" s="268"/>
      <c r="M32" s="257"/>
      <c r="N32" s="257"/>
      <c r="O32" s="258"/>
      <c r="P32" s="251">
        <f>Q32+R32</f>
        <v>0</v>
      </c>
      <c r="Q32" s="260"/>
      <c r="R32" s="262"/>
    </row>
    <row r="33" spans="1:18" ht="14.25" customHeight="1">
      <c r="A33" s="139" t="s">
        <v>322</v>
      </c>
      <c r="B33" s="140"/>
      <c r="C33" s="269">
        <f aca="true" t="shared" si="3" ref="C33:R33">C34+C35</f>
        <v>0</v>
      </c>
      <c r="D33" s="245">
        <f t="shared" si="3"/>
        <v>0</v>
      </c>
      <c r="E33" s="246">
        <f t="shared" si="3"/>
        <v>0</v>
      </c>
      <c r="F33" s="246">
        <f t="shared" si="3"/>
        <v>0</v>
      </c>
      <c r="G33" s="246">
        <f t="shared" si="3"/>
        <v>0</v>
      </c>
      <c r="H33" s="246">
        <f t="shared" si="3"/>
        <v>0</v>
      </c>
      <c r="I33" s="246">
        <f t="shared" si="3"/>
        <v>0</v>
      </c>
      <c r="J33" s="246">
        <f t="shared" si="3"/>
        <v>0</v>
      </c>
      <c r="K33" s="247">
        <f t="shared" si="3"/>
        <v>0</v>
      </c>
      <c r="L33" s="248">
        <f t="shared" si="3"/>
        <v>0</v>
      </c>
      <c r="M33" s="249">
        <f t="shared" si="3"/>
        <v>0</v>
      </c>
      <c r="N33" s="249">
        <f t="shared" si="3"/>
        <v>0</v>
      </c>
      <c r="O33" s="250">
        <f t="shared" si="3"/>
        <v>0</v>
      </c>
      <c r="P33" s="251">
        <f t="shared" si="3"/>
        <v>0</v>
      </c>
      <c r="Q33" s="246">
        <f t="shared" si="3"/>
        <v>0</v>
      </c>
      <c r="R33" s="252">
        <f t="shared" si="3"/>
        <v>0</v>
      </c>
    </row>
    <row r="34" spans="1:18" ht="14.25" customHeight="1">
      <c r="A34" s="18" t="s">
        <v>319</v>
      </c>
      <c r="B34" s="64"/>
      <c r="C34" s="253">
        <f>D34+P34</f>
        <v>0</v>
      </c>
      <c r="D34" s="254">
        <f>E34+J34+K34+L34+M34+N34+O34</f>
        <v>0</v>
      </c>
      <c r="E34" s="246">
        <f>F34+G34+H34+I34</f>
        <v>0</v>
      </c>
      <c r="F34" s="260"/>
      <c r="G34" s="260"/>
      <c r="H34" s="260"/>
      <c r="I34" s="260"/>
      <c r="J34" s="260"/>
      <c r="K34" s="261"/>
      <c r="L34" s="268"/>
      <c r="M34" s="257"/>
      <c r="N34" s="257"/>
      <c r="O34" s="258"/>
      <c r="P34" s="251">
        <f>Q34+R34</f>
        <v>0</v>
      </c>
      <c r="Q34" s="255"/>
      <c r="R34" s="259"/>
    </row>
    <row r="35" spans="1:18" ht="14.25" customHeight="1" thickBot="1">
      <c r="A35" s="19" t="s">
        <v>339</v>
      </c>
      <c r="B35" s="66"/>
      <c r="C35" s="270">
        <f>D35+P35</f>
        <v>0</v>
      </c>
      <c r="D35" s="271">
        <f>E35+J35+K35+L35+M35+N35+O35</f>
        <v>0</v>
      </c>
      <c r="E35" s="272">
        <f>F35+G35+H35+I35</f>
        <v>0</v>
      </c>
      <c r="F35" s="273"/>
      <c r="G35" s="273"/>
      <c r="H35" s="273"/>
      <c r="I35" s="273"/>
      <c r="J35" s="273"/>
      <c r="K35" s="273"/>
      <c r="L35" s="274"/>
      <c r="M35" s="274"/>
      <c r="N35" s="274"/>
      <c r="O35" s="275"/>
      <c r="P35" s="276">
        <f>Q35+R35</f>
        <v>0</v>
      </c>
      <c r="Q35" s="273"/>
      <c r="R35" s="277"/>
    </row>
    <row r="37" spans="1:13" ht="19.5" customHeight="1">
      <c r="A37" s="75" t="s">
        <v>77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3.5" thickBo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185"/>
      <c r="B39" s="77"/>
      <c r="C39" s="77"/>
      <c r="D39" s="77"/>
      <c r="E39" s="186"/>
      <c r="F39" s="157"/>
      <c r="G39" s="454" t="s">
        <v>82</v>
      </c>
      <c r="H39" s="465"/>
      <c r="I39" s="465"/>
      <c r="J39" s="465"/>
      <c r="K39" s="465"/>
      <c r="L39" s="466"/>
      <c r="M39" s="87"/>
    </row>
    <row r="40" spans="1:13" ht="12.75">
      <c r="A40" s="187"/>
      <c r="B40" s="151"/>
      <c r="C40" s="151"/>
      <c r="D40" s="151"/>
      <c r="E40" s="188"/>
      <c r="F40" s="158" t="s">
        <v>79</v>
      </c>
      <c r="G40" s="78" t="s">
        <v>70</v>
      </c>
      <c r="H40" s="161"/>
      <c r="I40" s="161"/>
      <c r="J40" s="161"/>
      <c r="K40" s="169"/>
      <c r="L40" s="167"/>
      <c r="M40" s="87"/>
    </row>
    <row r="41" spans="1:13" ht="12.75">
      <c r="A41" s="187"/>
      <c r="B41" s="151"/>
      <c r="C41" s="151"/>
      <c r="D41" s="151"/>
      <c r="E41" s="188"/>
      <c r="F41" s="158" t="s">
        <v>80</v>
      </c>
      <c r="G41" s="78" t="s">
        <v>31</v>
      </c>
      <c r="H41" s="78" t="s">
        <v>84</v>
      </c>
      <c r="I41" s="78" t="s">
        <v>45</v>
      </c>
      <c r="J41" s="78" t="s">
        <v>47</v>
      </c>
      <c r="K41" s="80" t="s">
        <v>48</v>
      </c>
      <c r="L41" s="171" t="s">
        <v>85</v>
      </c>
      <c r="M41" s="76"/>
    </row>
    <row r="42" spans="1:13" ht="12.75">
      <c r="A42" s="429" t="s">
        <v>10</v>
      </c>
      <c r="B42" s="430"/>
      <c r="C42" s="430"/>
      <c r="D42" s="430"/>
      <c r="E42" s="431"/>
      <c r="F42" s="158" t="s">
        <v>12</v>
      </c>
      <c r="G42" s="78" t="s">
        <v>13</v>
      </c>
      <c r="H42" s="78"/>
      <c r="I42" s="79"/>
      <c r="J42" s="80"/>
      <c r="K42" s="155"/>
      <c r="L42" s="171" t="s">
        <v>70</v>
      </c>
      <c r="M42" s="76"/>
    </row>
    <row r="43" spans="1:13" ht="12.75">
      <c r="A43" s="187"/>
      <c r="B43" s="151"/>
      <c r="C43" s="151"/>
      <c r="D43" s="151"/>
      <c r="E43" s="188"/>
      <c r="F43" s="158" t="s">
        <v>81</v>
      </c>
      <c r="G43" s="80" t="s">
        <v>14</v>
      </c>
      <c r="H43" s="79"/>
      <c r="I43" s="78"/>
      <c r="J43" s="169"/>
      <c r="K43" s="151"/>
      <c r="L43" s="167"/>
      <c r="M43" s="76"/>
    </row>
    <row r="44" spans="1:13" ht="13.5" thickBot="1">
      <c r="A44" s="187"/>
      <c r="B44" s="151"/>
      <c r="C44" s="151"/>
      <c r="D44" s="151"/>
      <c r="E44" s="188"/>
      <c r="F44" s="153"/>
      <c r="G44" s="81" t="s">
        <v>83</v>
      </c>
      <c r="H44" s="82"/>
      <c r="I44" s="83"/>
      <c r="J44" s="82"/>
      <c r="K44" s="163"/>
      <c r="L44" s="167"/>
      <c r="M44" s="76"/>
    </row>
    <row r="45" spans="1:13" ht="13.5" thickBot="1">
      <c r="A45" s="426">
        <v>1</v>
      </c>
      <c r="B45" s="427"/>
      <c r="C45" s="427"/>
      <c r="D45" s="427"/>
      <c r="E45" s="428"/>
      <c r="F45" s="84">
        <v>2</v>
      </c>
      <c r="G45" s="85">
        <v>3</v>
      </c>
      <c r="H45" s="85">
        <v>4</v>
      </c>
      <c r="I45" s="85">
        <v>5</v>
      </c>
      <c r="J45" s="85">
        <v>6</v>
      </c>
      <c r="K45" s="164">
        <v>7</v>
      </c>
      <c r="L45" s="86">
        <v>8</v>
      </c>
      <c r="M45" s="76"/>
    </row>
    <row r="46" spans="1:13" ht="25.5" customHeight="1">
      <c r="A46" s="470" t="s">
        <v>327</v>
      </c>
      <c r="B46" s="438"/>
      <c r="C46" s="438"/>
      <c r="D46" s="438"/>
      <c r="E46" s="439"/>
      <c r="F46" s="288">
        <f>G46+L46</f>
        <v>0</v>
      </c>
      <c r="G46" s="289">
        <f>H46+I46+J46+K46</f>
        <v>0</v>
      </c>
      <c r="H46" s="290"/>
      <c r="I46" s="290"/>
      <c r="J46" s="290"/>
      <c r="K46" s="291"/>
      <c r="L46" s="292"/>
      <c r="M46" s="76"/>
    </row>
    <row r="47" spans="1:13" ht="25.5" customHeight="1">
      <c r="A47" s="470" t="s">
        <v>75</v>
      </c>
      <c r="B47" s="438"/>
      <c r="C47" s="438"/>
      <c r="D47" s="438"/>
      <c r="E47" s="439"/>
      <c r="F47" s="293">
        <f>G47+L47</f>
        <v>0</v>
      </c>
      <c r="G47" s="249">
        <f>H47+I47+J47+K47</f>
        <v>0</v>
      </c>
      <c r="H47" s="257"/>
      <c r="I47" s="257"/>
      <c r="J47" s="257"/>
      <c r="K47" s="294"/>
      <c r="L47" s="258"/>
      <c r="M47" s="76"/>
    </row>
    <row r="48" spans="1:13" ht="25.5" customHeight="1" thickBot="1">
      <c r="A48" s="471" t="s">
        <v>76</v>
      </c>
      <c r="B48" s="472"/>
      <c r="C48" s="472"/>
      <c r="D48" s="472"/>
      <c r="E48" s="473"/>
      <c r="F48" s="295">
        <f>G48+L48</f>
        <v>0</v>
      </c>
      <c r="G48" s="306">
        <f>H48+I48+J48+K48</f>
        <v>0</v>
      </c>
      <c r="H48" s="307"/>
      <c r="I48" s="307"/>
      <c r="J48" s="307"/>
      <c r="K48" s="308"/>
      <c r="L48" s="275"/>
      <c r="M48" s="76"/>
    </row>
    <row r="49" spans="1:13" ht="15.75" customHeight="1">
      <c r="A49" s="184"/>
      <c r="B49" s="147"/>
      <c r="C49" s="147"/>
      <c r="D49" s="147"/>
      <c r="E49" s="147"/>
      <c r="F49" s="149"/>
      <c r="G49" s="174"/>
      <c r="H49" s="173"/>
      <c r="I49" s="173"/>
      <c r="J49" s="173"/>
      <c r="K49" s="173"/>
      <c r="L49" s="76"/>
      <c r="M49" s="76"/>
    </row>
    <row r="50" spans="1:19" s="213" customFormat="1" ht="16.5" customHeight="1">
      <c r="A50" s="326" t="s">
        <v>340</v>
      </c>
      <c r="B50" s="327"/>
      <c r="C50" s="328"/>
      <c r="D50" s="329"/>
      <c r="E50" s="329"/>
      <c r="F50" s="330"/>
      <c r="G50" s="331"/>
      <c r="H50" s="330"/>
      <c r="I50" s="330"/>
      <c r="J50"/>
      <c r="K50"/>
      <c r="L50"/>
      <c r="M50"/>
      <c r="N50" s="211"/>
      <c r="O50" s="211"/>
      <c r="P50" s="212"/>
      <c r="Q50" s="211"/>
      <c r="R50" s="211"/>
      <c r="S50"/>
    </row>
    <row r="51" spans="2:19" s="213" customFormat="1" ht="16.5" customHeight="1">
      <c r="B51" s="332"/>
      <c r="C51" s="332"/>
      <c r="D51" s="332"/>
      <c r="E51" s="332"/>
      <c r="F51" s="332"/>
      <c r="G51" s="332"/>
      <c r="H51" s="332"/>
      <c r="I51" s="332"/>
      <c r="J51"/>
      <c r="K51"/>
      <c r="L51"/>
      <c r="M51"/>
      <c r="N51" s="211"/>
      <c r="O51" s="211"/>
      <c r="P51" s="212"/>
      <c r="Q51" s="211"/>
      <c r="R51" s="211"/>
      <c r="S51"/>
    </row>
    <row r="52" spans="1:19" s="213" customFormat="1" ht="16.5" customHeight="1" thickBot="1">
      <c r="A52" s="332" t="s">
        <v>341</v>
      </c>
      <c r="B52" s="333"/>
      <c r="C52" s="333"/>
      <c r="D52" s="333"/>
      <c r="E52" s="333"/>
      <c r="F52" s="333"/>
      <c r="G52" s="334"/>
      <c r="H52" s="335"/>
      <c r="I52" s="335"/>
      <c r="J52"/>
      <c r="K52"/>
      <c r="L52"/>
      <c r="M52"/>
      <c r="N52" s="211"/>
      <c r="O52" s="211"/>
      <c r="P52" s="212"/>
      <c r="Q52" s="211"/>
      <c r="R52" s="211"/>
      <c r="S52"/>
    </row>
    <row r="53" spans="1:19" s="213" customFormat="1" ht="21.75" customHeight="1">
      <c r="A53" s="405" t="s">
        <v>302</v>
      </c>
      <c r="B53" s="407" t="s">
        <v>10</v>
      </c>
      <c r="C53" s="407"/>
      <c r="D53" s="407"/>
      <c r="E53" s="408"/>
      <c r="F53" s="399" t="s">
        <v>342</v>
      </c>
      <c r="G53" s="336" t="s">
        <v>343</v>
      </c>
      <c r="H53" s="399" t="s">
        <v>344</v>
      </c>
      <c r="I53" s="337" t="s">
        <v>343</v>
      </c>
      <c r="J53"/>
      <c r="K53"/>
      <c r="L53"/>
      <c r="M53"/>
      <c r="N53" s="211"/>
      <c r="O53" s="211"/>
      <c r="P53" s="212"/>
      <c r="Q53" s="211"/>
      <c r="R53" s="211"/>
      <c r="S53"/>
    </row>
    <row r="54" spans="1:19" s="213" customFormat="1" ht="21.75" customHeight="1" thickBot="1">
      <c r="A54" s="406"/>
      <c r="B54" s="409"/>
      <c r="C54" s="409"/>
      <c r="D54" s="409"/>
      <c r="E54" s="410"/>
      <c r="F54" s="432"/>
      <c r="G54" s="338" t="s">
        <v>345</v>
      </c>
      <c r="H54" s="400"/>
      <c r="I54" s="339" t="s">
        <v>300</v>
      </c>
      <c r="J54"/>
      <c r="K54"/>
      <c r="L54"/>
      <c r="M54"/>
      <c r="N54" s="211"/>
      <c r="O54" s="211"/>
      <c r="P54" s="212"/>
      <c r="Q54" s="211"/>
      <c r="R54" s="211"/>
      <c r="S54"/>
    </row>
    <row r="55" spans="1:19" s="213" customFormat="1" ht="16.5" customHeight="1" thickBot="1">
      <c r="A55" s="340">
        <v>1</v>
      </c>
      <c r="B55" s="401">
        <v>2</v>
      </c>
      <c r="C55" s="402"/>
      <c r="D55" s="402"/>
      <c r="E55" s="402"/>
      <c r="F55" s="341">
        <v>3</v>
      </c>
      <c r="G55" s="342">
        <v>4</v>
      </c>
      <c r="H55" s="341">
        <v>5</v>
      </c>
      <c r="I55" s="342">
        <v>6</v>
      </c>
      <c r="J55"/>
      <c r="K55"/>
      <c r="L55"/>
      <c r="M55"/>
      <c r="N55" s="211"/>
      <c r="O55" s="211"/>
      <c r="P55" s="212"/>
      <c r="Q55" s="211"/>
      <c r="R55" s="211"/>
      <c r="S55"/>
    </row>
    <row r="56" spans="1:19" s="213" customFormat="1" ht="34.5" customHeight="1">
      <c r="A56" s="343">
        <v>1</v>
      </c>
      <c r="B56" s="403" t="s">
        <v>346</v>
      </c>
      <c r="C56" s="403"/>
      <c r="D56" s="403"/>
      <c r="E56" s="403"/>
      <c r="F56" s="344"/>
      <c r="G56" s="344"/>
      <c r="H56" s="344"/>
      <c r="I56" s="345"/>
      <c r="J56"/>
      <c r="K56"/>
      <c r="L56"/>
      <c r="M56"/>
      <c r="N56" s="211"/>
      <c r="O56" s="211"/>
      <c r="P56" s="212"/>
      <c r="Q56" s="211"/>
      <c r="R56" s="211"/>
      <c r="S56"/>
    </row>
    <row r="57" spans="1:19" s="213" customFormat="1" ht="34.5" customHeight="1" thickBot="1">
      <c r="A57" s="346">
        <v>2</v>
      </c>
      <c r="B57" s="404" t="s">
        <v>347</v>
      </c>
      <c r="C57" s="404"/>
      <c r="D57" s="404"/>
      <c r="E57" s="404"/>
      <c r="F57" s="347" t="s">
        <v>301</v>
      </c>
      <c r="G57" s="347" t="s">
        <v>301</v>
      </c>
      <c r="H57" s="348"/>
      <c r="I57" s="349"/>
      <c r="J57"/>
      <c r="K57"/>
      <c r="L57"/>
      <c r="M57"/>
      <c r="N57" s="211"/>
      <c r="O57" s="211"/>
      <c r="P57" s="212"/>
      <c r="Q57" s="211"/>
      <c r="R57" s="211"/>
      <c r="S57"/>
    </row>
    <row r="58" spans="2:19" s="213" customFormat="1" ht="16.5" customHeight="1">
      <c r="B58" s="350"/>
      <c r="C58" s="350"/>
      <c r="D58" s="350"/>
      <c r="E58" s="350"/>
      <c r="F58" s="350"/>
      <c r="G58" s="351"/>
      <c r="H58" s="352"/>
      <c r="I58" s="353"/>
      <c r="J58"/>
      <c r="K58"/>
      <c r="L58"/>
      <c r="M58"/>
      <c r="N58" s="211"/>
      <c r="O58" s="211"/>
      <c r="P58" s="212"/>
      <c r="Q58" s="211"/>
      <c r="R58" s="211"/>
      <c r="S58"/>
    </row>
    <row r="59" spans="1:19" s="213" customFormat="1" ht="16.5" customHeight="1" thickBot="1">
      <c r="A59" s="327" t="s">
        <v>348</v>
      </c>
      <c r="B59" s="354"/>
      <c r="C59" s="354"/>
      <c r="D59" s="354"/>
      <c r="E59" s="354"/>
      <c r="F59" s="354"/>
      <c r="G59" s="214"/>
      <c r="H59" s="214"/>
      <c r="I59" s="214"/>
      <c r="J59"/>
      <c r="K59"/>
      <c r="L59"/>
      <c r="M59"/>
      <c r="N59" s="211"/>
      <c r="O59" s="211"/>
      <c r="P59" s="212"/>
      <c r="Q59" s="211"/>
      <c r="R59" s="211"/>
      <c r="S59"/>
    </row>
    <row r="60" spans="1:19" s="213" customFormat="1" ht="16.5" customHeight="1">
      <c r="A60" s="411" t="s">
        <v>349</v>
      </c>
      <c r="B60" s="412"/>
      <c r="C60" s="413"/>
      <c r="D60" s="355" t="s">
        <v>350</v>
      </c>
      <c r="E60" s="356" t="s">
        <v>351</v>
      </c>
      <c r="F60" s="214"/>
      <c r="G60" s="214"/>
      <c r="H60" s="214"/>
      <c r="I60" s="214"/>
      <c r="J60"/>
      <c r="K60"/>
      <c r="L60"/>
      <c r="M60"/>
      <c r="N60" s="211"/>
      <c r="O60" s="211"/>
      <c r="P60" s="212"/>
      <c r="Q60" s="211"/>
      <c r="R60" s="211"/>
      <c r="S60"/>
    </row>
    <row r="61" spans="1:19" s="213" customFormat="1" ht="16.5" customHeight="1">
      <c r="A61" s="414">
        <v>1</v>
      </c>
      <c r="B61" s="415"/>
      <c r="C61" s="416"/>
      <c r="D61" s="357">
        <v>2</v>
      </c>
      <c r="E61" s="358">
        <v>3</v>
      </c>
      <c r="F61" s="214"/>
      <c r="G61" s="214"/>
      <c r="H61" s="214"/>
      <c r="I61" s="214"/>
      <c r="J61"/>
      <c r="K61"/>
      <c r="L61"/>
      <c r="M61"/>
      <c r="N61" s="211"/>
      <c r="O61" s="211"/>
      <c r="P61" s="212"/>
      <c r="Q61" s="211"/>
      <c r="R61" s="211"/>
      <c r="S61"/>
    </row>
    <row r="62" spans="1:19" s="213" customFormat="1" ht="39.75" customHeight="1">
      <c r="A62" s="417" t="s">
        <v>352</v>
      </c>
      <c r="B62" s="418"/>
      <c r="C62" s="419"/>
      <c r="D62" s="359"/>
      <c r="E62" s="360"/>
      <c r="F62" s="361"/>
      <c r="G62" s="361"/>
      <c r="H62" s="361"/>
      <c r="I62" s="361"/>
      <c r="J62"/>
      <c r="K62"/>
      <c r="L62"/>
      <c r="M62"/>
      <c r="N62" s="211"/>
      <c r="O62" s="211"/>
      <c r="P62" s="212"/>
      <c r="Q62" s="211"/>
      <c r="R62" s="211"/>
      <c r="S62"/>
    </row>
    <row r="63" spans="1:19" s="213" customFormat="1" ht="39.75" customHeight="1">
      <c r="A63" s="417" t="s">
        <v>353</v>
      </c>
      <c r="B63" s="433"/>
      <c r="C63" s="419"/>
      <c r="D63" s="362" t="s">
        <v>301</v>
      </c>
      <c r="E63" s="360"/>
      <c r="F63" s="361"/>
      <c r="G63" s="361"/>
      <c r="H63" s="361"/>
      <c r="I63" s="361"/>
      <c r="J63"/>
      <c r="K63"/>
      <c r="L63"/>
      <c r="M63"/>
      <c r="N63" s="211"/>
      <c r="O63" s="211"/>
      <c r="P63" s="212"/>
      <c r="Q63" s="211"/>
      <c r="R63" s="211"/>
      <c r="S63"/>
    </row>
    <row r="64" spans="1:19" s="213" customFormat="1" ht="39.75" customHeight="1">
      <c r="A64" s="417" t="s">
        <v>354</v>
      </c>
      <c r="B64" s="418"/>
      <c r="C64" s="419"/>
      <c r="D64" s="359"/>
      <c r="E64" s="360"/>
      <c r="F64"/>
      <c r="G64"/>
      <c r="H64" s="361"/>
      <c r="I64" s="361"/>
      <c r="J64"/>
      <c r="K64"/>
      <c r="L64"/>
      <c r="M64"/>
      <c r="N64" s="211"/>
      <c r="O64" s="211"/>
      <c r="P64" s="212"/>
      <c r="Q64" s="211"/>
      <c r="R64" s="211"/>
      <c r="S64"/>
    </row>
    <row r="65" spans="1:19" s="213" customFormat="1" ht="39.75" customHeight="1" thickBot="1">
      <c r="A65" s="434" t="s">
        <v>355</v>
      </c>
      <c r="B65" s="435"/>
      <c r="C65" s="436"/>
      <c r="D65" s="363"/>
      <c r="E65" s="364"/>
      <c r="F65" s="361"/>
      <c r="G65" s="361"/>
      <c r="H65" s="361"/>
      <c r="I65" s="361"/>
      <c r="J65"/>
      <c r="K65"/>
      <c r="L65"/>
      <c r="M65"/>
      <c r="N65" s="211"/>
      <c r="O65" s="211"/>
      <c r="P65" s="212"/>
      <c r="Q65" s="211"/>
      <c r="R65" s="211"/>
      <c r="S65"/>
    </row>
    <row r="66" spans="1:19" s="213" customFormat="1" ht="16.5" customHeight="1">
      <c r="A66" s="365"/>
      <c r="B66" s="365"/>
      <c r="C66" s="366"/>
      <c r="D66" s="367"/>
      <c r="E66" s="361"/>
      <c r="F66" s="361"/>
      <c r="G66" s="361"/>
      <c r="H66" s="361"/>
      <c r="I66" s="361"/>
      <c r="J66"/>
      <c r="K66"/>
      <c r="L66"/>
      <c r="M66"/>
      <c r="N66" s="211"/>
      <c r="O66" s="211"/>
      <c r="P66" s="212"/>
      <c r="Q66" s="211"/>
      <c r="R66" s="211"/>
      <c r="S66"/>
    </row>
    <row r="67" spans="1:19" s="213" customFormat="1" ht="16.5" customHeight="1">
      <c r="A67" s="215" t="s">
        <v>356</v>
      </c>
      <c r="B67" s="215"/>
      <c r="C67" s="215"/>
      <c r="D67" s="215"/>
      <c r="E67" s="215"/>
      <c r="F67" s="215"/>
      <c r="G67" s="215"/>
      <c r="H67" s="215"/>
      <c r="I67" s="215"/>
      <c r="J67"/>
      <c r="K67"/>
      <c r="L67"/>
      <c r="M67"/>
      <c r="N67" s="211"/>
      <c r="O67" s="211"/>
      <c r="P67" s="212"/>
      <c r="Q67" s="211"/>
      <c r="R67" s="211"/>
      <c r="S67"/>
    </row>
    <row r="68" spans="1:19" s="213" customFormat="1" ht="16.5" customHeight="1" thickBot="1">
      <c r="A68" s="210"/>
      <c r="B68" s="210"/>
      <c r="C68" s="210"/>
      <c r="D68" s="210"/>
      <c r="E68" s="210"/>
      <c r="F68" s="210"/>
      <c r="G68" s="210"/>
      <c r="H68" s="210"/>
      <c r="I68" s="210"/>
      <c r="J68"/>
      <c r="K68"/>
      <c r="L68"/>
      <c r="M68"/>
      <c r="N68" s="211"/>
      <c r="O68" s="211"/>
      <c r="P68" s="212"/>
      <c r="Q68" s="211"/>
      <c r="R68" s="211"/>
      <c r="S68"/>
    </row>
    <row r="69" spans="1:19" s="213" customFormat="1" ht="39" customHeight="1" thickBot="1">
      <c r="A69" s="397" t="s">
        <v>10</v>
      </c>
      <c r="B69" s="398"/>
      <c r="C69" s="368" t="s">
        <v>328</v>
      </c>
      <c r="D69" s="369"/>
      <c r="E69" s="369"/>
      <c r="F69" s="370"/>
      <c r="G69" s="371"/>
      <c r="H69" s="372"/>
      <c r="I69" s="372"/>
      <c r="J69"/>
      <c r="K69"/>
      <c r="L69"/>
      <c r="M69"/>
      <c r="N69" s="211"/>
      <c r="O69" s="211"/>
      <c r="P69" s="212"/>
      <c r="Q69" s="211"/>
      <c r="R69" s="211"/>
      <c r="S69"/>
    </row>
    <row r="70" spans="1:19" s="213" customFormat="1" ht="16.5" customHeight="1" thickBot="1">
      <c r="A70" s="396">
        <v>1</v>
      </c>
      <c r="B70" s="393"/>
      <c r="C70" s="373">
        <v>2</v>
      </c>
      <c r="D70" s="374"/>
      <c r="E70" s="374"/>
      <c r="F70" s="375"/>
      <c r="G70" s="374"/>
      <c r="H70" s="374"/>
      <c r="I70" s="374"/>
      <c r="J70"/>
      <c r="K70"/>
      <c r="L70"/>
      <c r="M70"/>
      <c r="N70" s="211"/>
      <c r="O70" s="211"/>
      <c r="P70" s="212"/>
      <c r="Q70" s="211"/>
      <c r="R70" s="211"/>
      <c r="S70"/>
    </row>
    <row r="71" spans="1:19" s="213" customFormat="1" ht="27.75" customHeight="1">
      <c r="A71" s="394" t="s">
        <v>357</v>
      </c>
      <c r="B71" s="395"/>
      <c r="C71" s="376"/>
      <c r="D71" s="352"/>
      <c r="E71" s="352"/>
      <c r="F71" s="352"/>
      <c r="G71" s="377"/>
      <c r="H71" s="377"/>
      <c r="I71" s="377"/>
      <c r="J71"/>
      <c r="K71"/>
      <c r="L71"/>
      <c r="M71"/>
      <c r="N71" s="211"/>
      <c r="O71" s="211"/>
      <c r="P71" s="212"/>
      <c r="Q71" s="211"/>
      <c r="R71" s="211"/>
      <c r="S71"/>
    </row>
    <row r="72" spans="1:19" s="213" customFormat="1" ht="27.75" customHeight="1" thickBot="1">
      <c r="A72" s="390" t="s">
        <v>358</v>
      </c>
      <c r="B72" s="391"/>
      <c r="C72" s="378"/>
      <c r="D72" s="352"/>
      <c r="E72" s="352"/>
      <c r="F72" s="352"/>
      <c r="G72" s="352"/>
      <c r="H72" s="377"/>
      <c r="I72" s="377"/>
      <c r="J72"/>
      <c r="K72"/>
      <c r="L72"/>
      <c r="M72"/>
      <c r="N72" s="211"/>
      <c r="O72" s="211"/>
      <c r="P72" s="212"/>
      <c r="Q72" s="211"/>
      <c r="R72" s="211"/>
      <c r="S72"/>
    </row>
    <row r="73" spans="1:19" s="213" customFormat="1" ht="16.5" customHeight="1">
      <c r="A73"/>
      <c r="B73"/>
      <c r="C73"/>
      <c r="D73"/>
      <c r="E73"/>
      <c r="F73"/>
      <c r="G73"/>
      <c r="H73"/>
      <c r="I73"/>
      <c r="J73"/>
      <c r="K73" s="211"/>
      <c r="L73" s="211"/>
      <c r="M73" s="211"/>
      <c r="N73" s="211"/>
      <c r="O73" s="211"/>
      <c r="P73" s="212"/>
      <c r="Q73" s="211"/>
      <c r="R73" s="211"/>
      <c r="S73"/>
    </row>
    <row r="74" spans="1:19" s="213" customFormat="1" ht="16.5" customHeight="1">
      <c r="A74" s="219" t="s">
        <v>303</v>
      </c>
      <c r="B74" s="219"/>
      <c r="C74" s="219"/>
      <c r="D74" s="219"/>
      <c r="E74" s="219"/>
      <c r="F74" s="217"/>
      <c r="G74" s="217"/>
      <c r="H74" s="217"/>
      <c r="I74" s="217"/>
      <c r="J74" s="218"/>
      <c r="K74" s="218"/>
      <c r="L74" s="218"/>
      <c r="M74" s="218"/>
      <c r="N74" s="218"/>
      <c r="O74" s="218"/>
      <c r="P74" s="178"/>
      <c r="Q74" s="218"/>
      <c r="R74" s="218"/>
      <c r="S74"/>
    </row>
    <row r="75" spans="1:19" s="213" customFormat="1" ht="16.5" customHeight="1" thickBot="1">
      <c r="A75" s="216"/>
      <c r="B75" s="216"/>
      <c r="C75" s="178"/>
      <c r="D75" s="111"/>
      <c r="E75" s="178"/>
      <c r="F75" s="217"/>
      <c r="G75" s="217"/>
      <c r="H75" s="217"/>
      <c r="I75" s="218"/>
      <c r="J75" s="218"/>
      <c r="K75" s="218"/>
      <c r="L75" s="218"/>
      <c r="M75" s="218"/>
      <c r="N75" s="218"/>
      <c r="O75" s="218"/>
      <c r="P75" s="178"/>
      <c r="Q75" s="218"/>
      <c r="R75" s="218"/>
      <c r="S75"/>
    </row>
    <row r="76" spans="1:19" s="213" customFormat="1" ht="51" customHeight="1" thickBot="1">
      <c r="A76" s="424" t="s">
        <v>10</v>
      </c>
      <c r="B76" s="425"/>
      <c r="C76" s="220" t="s">
        <v>304</v>
      </c>
      <c r="D76" s="220" t="s">
        <v>305</v>
      </c>
      <c r="E76" s="221" t="s">
        <v>306</v>
      </c>
      <c r="F76" s="217"/>
      <c r="G76" s="217"/>
      <c r="H76" s="217"/>
      <c r="I76" s="218"/>
      <c r="J76" s="218"/>
      <c r="K76" s="218"/>
      <c r="L76" s="218"/>
      <c r="M76" s="218"/>
      <c r="N76" s="218"/>
      <c r="O76" s="218"/>
      <c r="P76" s="178"/>
      <c r="Q76" s="218"/>
      <c r="R76" s="218"/>
      <c r="S76"/>
    </row>
    <row r="77" spans="1:19" s="213" customFormat="1" ht="16.5" customHeight="1" thickBot="1">
      <c r="A77" s="420">
        <v>1</v>
      </c>
      <c r="B77" s="421"/>
      <c r="C77" s="222">
        <v>2</v>
      </c>
      <c r="D77" s="222">
        <v>3</v>
      </c>
      <c r="E77" s="223">
        <v>4</v>
      </c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178"/>
      <c r="Q77" s="218"/>
      <c r="R77" s="218"/>
      <c r="S77"/>
    </row>
    <row r="78" spans="1:19" s="226" customFormat="1" ht="48" customHeight="1">
      <c r="A78" s="422" t="s">
        <v>307</v>
      </c>
      <c r="B78" s="423"/>
      <c r="C78" s="309">
        <f>D78+E78</f>
        <v>0</v>
      </c>
      <c r="D78" s="310"/>
      <c r="E78" s="311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224"/>
      <c r="R78" s="224"/>
      <c r="S78" s="210"/>
    </row>
    <row r="80" spans="1:2" ht="14.25">
      <c r="A80" s="313" t="s">
        <v>329</v>
      </c>
      <c r="B80" s="313"/>
    </row>
    <row r="81" spans="1:19" ht="15" thickBot="1">
      <c r="A81" s="313"/>
      <c r="B81" s="313"/>
      <c r="G81" s="315"/>
      <c r="H81" s="315"/>
      <c r="I81" s="315"/>
      <c r="J81" s="315"/>
      <c r="K81" s="315"/>
      <c r="L81" s="315"/>
      <c r="M81" s="315"/>
      <c r="N81" s="315"/>
      <c r="O81" s="315"/>
      <c r="P81" s="316"/>
      <c r="Q81" s="316"/>
      <c r="R81" s="316"/>
      <c r="S81" s="316"/>
    </row>
    <row r="82" spans="1:19" ht="16.5" customHeight="1" thickBot="1">
      <c r="A82" s="320" t="s">
        <v>302</v>
      </c>
      <c r="B82" s="314" t="s">
        <v>17</v>
      </c>
      <c r="C82" s="323" t="s">
        <v>334</v>
      </c>
      <c r="D82" s="213" t="s">
        <v>335</v>
      </c>
      <c r="E82" s="213" t="s">
        <v>332</v>
      </c>
      <c r="F82" s="213" t="s">
        <v>333</v>
      </c>
      <c r="G82" s="317"/>
      <c r="H82" s="317"/>
      <c r="I82" s="213"/>
      <c r="J82" s="317"/>
      <c r="K82" s="317"/>
      <c r="L82" s="317"/>
      <c r="M82" s="317"/>
      <c r="N82" s="317"/>
      <c r="O82" s="317"/>
      <c r="P82" s="316"/>
      <c r="Q82" s="316"/>
      <c r="R82" s="316"/>
      <c r="S82" s="316"/>
    </row>
    <row r="83" spans="1:19" ht="18.75" customHeight="1">
      <c r="A83" s="321">
        <v>1</v>
      </c>
      <c r="B83" s="322"/>
      <c r="C83" s="324"/>
      <c r="D83" s="213"/>
      <c r="E83" s="226"/>
      <c r="F83" s="392"/>
      <c r="G83" s="392"/>
      <c r="H83" s="392"/>
      <c r="I83" s="325" t="b">
        <f>regon9(B83)</f>
        <v>0</v>
      </c>
      <c r="J83" s="317"/>
      <c r="K83" s="317"/>
      <c r="L83" s="317"/>
      <c r="M83" s="317"/>
      <c r="N83" s="317"/>
      <c r="O83" s="317"/>
      <c r="P83" s="317"/>
      <c r="Q83" s="317"/>
      <c r="R83" s="317"/>
      <c r="S83" s="317"/>
    </row>
    <row r="84" ht="16.5" customHeight="1"/>
    <row r="85" ht="16.5" customHeight="1"/>
    <row r="86" ht="16.5" customHeight="1"/>
    <row r="87" ht="16.5" customHeight="1"/>
    <row r="88" spans="1:9" ht="16.5" customHeight="1">
      <c r="A88" s="202"/>
      <c r="D88" s="202"/>
      <c r="F88" s="312"/>
      <c r="I88" s="202"/>
    </row>
    <row r="89" spans="1:9" s="55" customFormat="1" ht="4.5" customHeight="1">
      <c r="A89" s="55" t="s">
        <v>297</v>
      </c>
      <c r="D89" s="55" t="s">
        <v>298</v>
      </c>
      <c r="F89" s="55" t="s">
        <v>298</v>
      </c>
      <c r="H89" s="109"/>
      <c r="I89" s="55" t="s">
        <v>297</v>
      </c>
    </row>
    <row r="90" spans="1:9" s="107" customFormat="1" ht="14.25" customHeight="1">
      <c r="A90" s="107" t="s">
        <v>295</v>
      </c>
      <c r="D90" s="107" t="s">
        <v>35</v>
      </c>
      <c r="F90" s="107" t="s">
        <v>36</v>
      </c>
      <c r="I90" s="107" t="s">
        <v>296</v>
      </c>
    </row>
    <row r="91" s="55" customFormat="1" ht="14.25" customHeight="1"/>
    <row r="92" ht="14.25" customHeight="1"/>
    <row r="93" ht="14.25" customHeight="1"/>
    <row r="96" ht="12.75">
      <c r="M96" t="s">
        <v>86</v>
      </c>
    </row>
  </sheetData>
  <sheetProtection password="CCF4" sheet="1" objects="1" scenarios="1" formatCells="0"/>
  <mergeCells count="37">
    <mergeCell ref="N4:Q7"/>
    <mergeCell ref="G39:L39"/>
    <mergeCell ref="A23:B23"/>
    <mergeCell ref="A24:B24"/>
    <mergeCell ref="C10:E10"/>
    <mergeCell ref="A17:B17"/>
    <mergeCell ref="C11:E11"/>
    <mergeCell ref="A3:B3"/>
    <mergeCell ref="A6:B6"/>
    <mergeCell ref="A8:B8"/>
    <mergeCell ref="C9:E9"/>
    <mergeCell ref="H53:H54"/>
    <mergeCell ref="A72:B72"/>
    <mergeCell ref="A65:C65"/>
    <mergeCell ref="A69:B69"/>
    <mergeCell ref="A70:B70"/>
    <mergeCell ref="A53:A54"/>
    <mergeCell ref="B55:E55"/>
    <mergeCell ref="B56:E56"/>
    <mergeCell ref="B57:E57"/>
    <mergeCell ref="B53:E54"/>
    <mergeCell ref="F83:H83"/>
    <mergeCell ref="A78:B78"/>
    <mergeCell ref="A76:B76"/>
    <mergeCell ref="A60:C60"/>
    <mergeCell ref="A77:B77"/>
    <mergeCell ref="A62:C62"/>
    <mergeCell ref="A71:B71"/>
    <mergeCell ref="A64:C64"/>
    <mergeCell ref="A63:C63"/>
    <mergeCell ref="A61:C61"/>
    <mergeCell ref="F53:F54"/>
    <mergeCell ref="A42:E42"/>
    <mergeCell ref="A47:E47"/>
    <mergeCell ref="A45:E45"/>
    <mergeCell ref="A46:E46"/>
    <mergeCell ref="A48:E48"/>
  </mergeCells>
  <conditionalFormatting sqref="P89 P79:P80 P84:P87">
    <cfRule type="cellIs" priority="1" dxfId="0" operator="lessThan" stopIfTrue="1">
      <formula>Q79+R79</formula>
    </cfRule>
  </conditionalFormatting>
  <conditionalFormatting sqref="D89">
    <cfRule type="cellIs" priority="2" dxfId="0" operator="lessThan" stopIfTrue="1">
      <formula>$E$35+$J$35+$K$35</formula>
    </cfRule>
  </conditionalFormatting>
  <conditionalFormatting sqref="P88">
    <cfRule type="cellIs" priority="3" dxfId="0" operator="lessThan" stopIfTrue="1">
      <formula>$Q$26+$R$26</formula>
    </cfRule>
  </conditionalFormatting>
  <conditionalFormatting sqref="D79:D80 D84:D87">
    <cfRule type="cellIs" priority="4" dxfId="0" operator="lessThan" stopIfTrue="1">
      <formula>$E$33+$J$33+$K$33</formula>
    </cfRule>
  </conditionalFormatting>
  <conditionalFormatting sqref="P50:P78">
    <cfRule type="cellIs" priority="5" dxfId="0" operator="lessThan" stopIfTrue="1">
      <formula>$Q$32+$R$32</formula>
    </cfRule>
  </conditionalFormatting>
  <dataValidations count="5">
    <dataValidation type="whole" operator="greaterThanOrEqual" allowBlank="1" showInputMessage="1" showErrorMessage="1" error="Wartość mniejsza od sumy kolumn 12 i 13" sqref="P50:P78">
      <formula1>Q50+R50</formula1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"2014,2015,2016,2017,2018,2019,2020"</formula1>
    </dataValidation>
    <dataValidation type="custom" allowBlank="1" showErrorMessage="1" errorTitle="Nieprawidłowy REGON !" error="Wprowadzony nr REGON jest nieprawidłowy." sqref="B83">
      <formula1>I83</formula1>
    </dataValidation>
  </dataValidations>
  <printOptions/>
  <pageMargins left="0.75" right="0.75" top="1" bottom="1" header="0.5" footer="0.5"/>
  <pageSetup fitToHeight="2" horizontalDpi="600" verticalDpi="600" orientation="landscape" paperSize="9" scale="46" r:id="rId3"/>
  <rowBreaks count="1" manualBreakCount="1">
    <brk id="49" max="17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6">
    <pageSetUpPr fitToPage="1"/>
  </sheetPr>
  <dimension ref="A1:U96"/>
  <sheetViews>
    <sheetView zoomScalePageLayoutView="0" workbookViewId="0" topLeftCell="A3">
      <selection activeCell="N39" sqref="N39"/>
    </sheetView>
  </sheetViews>
  <sheetFormatPr defaultColWidth="9.00390625" defaultRowHeight="12.75"/>
  <cols>
    <col min="1" max="1" width="15.25390625" style="0" customWidth="1"/>
    <col min="2" max="2" width="18.125" style="0" customWidth="1"/>
    <col min="3" max="8" width="16.75390625" style="0" customWidth="1"/>
    <col min="9" max="9" width="16.875" style="0" customWidth="1"/>
    <col min="10" max="12" width="14.75390625" style="0" customWidth="1"/>
    <col min="13" max="13" width="16.00390625" style="0" customWidth="1"/>
    <col min="14" max="18" width="14.75390625" style="0" customWidth="1"/>
    <col min="20" max="22" width="0" style="0" hidden="1" customWidth="1"/>
  </cols>
  <sheetData>
    <row r="1" spans="1:18" ht="13.5" thickBot="1">
      <c r="A1" s="196" t="s">
        <v>0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8"/>
      <c r="Q1" s="3"/>
      <c r="R1" s="3"/>
    </row>
    <row r="2" spans="1:18" ht="12.75">
      <c r="A2" s="46" t="s">
        <v>27</v>
      </c>
      <c r="B2" s="46"/>
      <c r="C2" s="7"/>
      <c r="D2" s="1" t="s">
        <v>326</v>
      </c>
      <c r="E2" s="1"/>
      <c r="F2" s="1"/>
      <c r="L2" s="4"/>
      <c r="M2" s="8"/>
      <c r="N2" s="7"/>
      <c r="O2" s="4"/>
      <c r="P2" s="54"/>
      <c r="Q2" s="4"/>
      <c r="R2" s="8"/>
    </row>
    <row r="3" spans="1:18" ht="37.5" customHeight="1">
      <c r="A3" s="443"/>
      <c r="B3" s="444"/>
      <c r="C3" s="5"/>
      <c r="G3" s="1"/>
      <c r="L3" s="2"/>
      <c r="M3" s="9"/>
      <c r="N3" s="5" t="s">
        <v>55</v>
      </c>
      <c r="O3" s="2"/>
      <c r="P3" s="2"/>
      <c r="Q3" s="2"/>
      <c r="R3" s="9"/>
    </row>
    <row r="4" spans="1:21" ht="27.75" customHeight="1">
      <c r="A4" s="179"/>
      <c r="B4" s="181"/>
      <c r="C4" s="180"/>
      <c r="D4" s="484" t="s">
        <v>310</v>
      </c>
      <c r="E4" s="484"/>
      <c r="F4" s="484"/>
      <c r="G4" s="484"/>
      <c r="H4" s="484"/>
      <c r="I4" s="484"/>
      <c r="J4" s="484"/>
      <c r="K4" s="484"/>
      <c r="L4" s="2"/>
      <c r="M4" s="9"/>
      <c r="N4" s="451"/>
      <c r="O4" s="452"/>
      <c r="P4" s="452"/>
      <c r="Q4" s="452"/>
      <c r="R4" s="9"/>
      <c r="U4">
        <f>IF(A8=0,"",VALUE(A8))</f>
      </c>
    </row>
    <row r="5" spans="1:18" ht="18" customHeight="1">
      <c r="A5" s="5" t="s">
        <v>28</v>
      </c>
      <c r="C5" s="5"/>
      <c r="L5" s="2"/>
      <c r="M5" s="9"/>
      <c r="N5" s="453"/>
      <c r="O5" s="452"/>
      <c r="P5" s="452"/>
      <c r="Q5" s="452"/>
      <c r="R5" s="9"/>
    </row>
    <row r="6" spans="1:18" ht="39" customHeight="1" thickBot="1">
      <c r="A6" s="445"/>
      <c r="B6" s="469"/>
      <c r="C6" s="56"/>
      <c r="D6" s="56"/>
      <c r="E6" s="38"/>
      <c r="L6" s="2"/>
      <c r="M6" s="9"/>
      <c r="N6" s="453"/>
      <c r="O6" s="452"/>
      <c r="P6" s="452"/>
      <c r="Q6" s="452"/>
      <c r="R6" s="9"/>
    </row>
    <row r="7" spans="1:18" ht="16.5" customHeight="1">
      <c r="A7" s="46" t="s">
        <v>2</v>
      </c>
      <c r="B7" s="108"/>
      <c r="C7" s="200" t="s">
        <v>289</v>
      </c>
      <c r="L7" s="2"/>
      <c r="M7" s="9"/>
      <c r="N7" s="453"/>
      <c r="O7" s="452"/>
      <c r="P7" s="452"/>
      <c r="Q7" s="452"/>
      <c r="R7" s="9"/>
    </row>
    <row r="8" spans="1:18" ht="16.5" customHeight="1" thickBot="1">
      <c r="A8" s="447"/>
      <c r="B8" s="448"/>
      <c r="C8" s="182"/>
      <c r="D8" s="3"/>
      <c r="E8" s="44"/>
      <c r="F8" s="44" t="s">
        <v>37</v>
      </c>
      <c r="G8" s="44"/>
      <c r="H8" s="110"/>
      <c r="I8" s="45" t="s">
        <v>15</v>
      </c>
      <c r="J8" s="74" t="s">
        <v>1</v>
      </c>
      <c r="K8" s="58"/>
      <c r="L8" s="205"/>
      <c r="M8" s="9"/>
      <c r="N8" s="5"/>
      <c r="O8" s="2"/>
      <c r="P8" s="2"/>
      <c r="Q8" s="2"/>
      <c r="R8" s="9"/>
    </row>
    <row r="9" spans="1:18" ht="12.75">
      <c r="A9" s="17" t="s">
        <v>3</v>
      </c>
      <c r="B9" s="60"/>
      <c r="C9" s="449"/>
      <c r="D9" s="449"/>
      <c r="E9" s="450"/>
      <c r="F9" s="39"/>
      <c r="G9" s="40"/>
      <c r="H9" s="41" t="s">
        <v>4</v>
      </c>
      <c r="I9" s="40"/>
      <c r="J9" s="40"/>
      <c r="K9" s="14"/>
      <c r="L9" s="2"/>
      <c r="M9" s="208"/>
      <c r="N9" s="5"/>
      <c r="O9" s="2"/>
      <c r="P9" s="2"/>
      <c r="Q9" s="2"/>
      <c r="R9" s="9"/>
    </row>
    <row r="10" spans="1:21" ht="12.75">
      <c r="A10" s="17" t="s">
        <v>336</v>
      </c>
      <c r="B10" s="60"/>
      <c r="C10" s="459"/>
      <c r="D10" s="459"/>
      <c r="E10" s="460"/>
      <c r="F10" s="42" t="s">
        <v>287</v>
      </c>
      <c r="G10" s="43" t="s">
        <v>5</v>
      </c>
      <c r="H10" s="43" t="s">
        <v>6</v>
      </c>
      <c r="I10" s="43" t="s">
        <v>7</v>
      </c>
      <c r="J10" s="43" t="s">
        <v>8</v>
      </c>
      <c r="K10" s="199" t="s">
        <v>293</v>
      </c>
      <c r="L10" s="206" t="s">
        <v>9</v>
      </c>
      <c r="M10" s="209" t="s">
        <v>299</v>
      </c>
      <c r="N10" s="5"/>
      <c r="O10" s="2"/>
      <c r="P10" s="2"/>
      <c r="Q10" s="2"/>
      <c r="R10" s="9"/>
      <c r="U10" s="55"/>
    </row>
    <row r="11" spans="1:18" ht="13.5" thickBot="1">
      <c r="A11" s="19" t="s">
        <v>337</v>
      </c>
      <c r="B11" s="44"/>
      <c r="C11" s="461"/>
      <c r="D11" s="461"/>
      <c r="E11" s="462"/>
      <c r="F11" s="57"/>
      <c r="G11" s="201"/>
      <c r="H11" s="201"/>
      <c r="I11" s="201"/>
      <c r="J11" s="201"/>
      <c r="K11" s="202"/>
      <c r="L11" s="207">
        <v>81</v>
      </c>
      <c r="M11" s="231"/>
      <c r="N11" s="6"/>
      <c r="O11" s="3"/>
      <c r="P11" s="3"/>
      <c r="Q11" s="3"/>
      <c r="R11" s="10"/>
    </row>
    <row r="12" spans="1:14" ht="12.75">
      <c r="A12" s="4"/>
      <c r="B12" s="4"/>
      <c r="C12" s="4"/>
      <c r="D12" s="4"/>
      <c r="E12" s="15"/>
      <c r="F12" s="4"/>
      <c r="G12" s="4"/>
      <c r="H12" s="4"/>
      <c r="I12" s="15"/>
      <c r="J12" s="16"/>
      <c r="K12" s="4"/>
      <c r="L12" s="4"/>
      <c r="M12" s="4"/>
      <c r="N12" s="15"/>
    </row>
    <row r="13" spans="1:14" ht="19.5" customHeight="1">
      <c r="A13" s="51" t="s">
        <v>78</v>
      </c>
      <c r="B13" s="51"/>
      <c r="M13" s="2"/>
      <c r="N13" s="2"/>
    </row>
    <row r="14" ht="13.5" thickBot="1"/>
    <row r="15" spans="1:18" ht="12.75">
      <c r="A15" s="7"/>
      <c r="B15" s="8"/>
      <c r="C15" s="112"/>
      <c r="D15" s="20"/>
      <c r="E15" s="21"/>
      <c r="F15" s="21"/>
      <c r="G15" s="21"/>
      <c r="H15" s="21" t="s">
        <v>39</v>
      </c>
      <c r="I15" s="21"/>
      <c r="J15" s="21"/>
      <c r="K15" s="21"/>
      <c r="L15" s="4"/>
      <c r="M15" s="4"/>
      <c r="N15" s="4"/>
      <c r="O15" s="4"/>
      <c r="P15" s="143" t="s">
        <v>59</v>
      </c>
      <c r="Q15" s="21"/>
      <c r="R15" s="22"/>
    </row>
    <row r="16" spans="1:18" ht="14.25">
      <c r="A16" s="203"/>
      <c r="B16" s="204"/>
      <c r="C16" s="23" t="s">
        <v>40</v>
      </c>
      <c r="D16" s="113"/>
      <c r="E16" s="114"/>
      <c r="F16" s="114"/>
      <c r="G16" s="115"/>
      <c r="H16" s="116"/>
      <c r="I16" s="114"/>
      <c r="J16" s="114"/>
      <c r="K16" s="114"/>
      <c r="L16" s="122"/>
      <c r="M16" s="122"/>
      <c r="N16" s="122"/>
      <c r="O16" s="122"/>
      <c r="P16" s="113"/>
      <c r="Q16" s="116"/>
      <c r="R16" s="131"/>
    </row>
    <row r="17" spans="1:18" ht="12.75">
      <c r="A17" s="463" t="s">
        <v>10</v>
      </c>
      <c r="B17" s="464"/>
      <c r="C17" s="23" t="s">
        <v>11</v>
      </c>
      <c r="D17" s="24"/>
      <c r="E17" s="25" t="s">
        <v>43</v>
      </c>
      <c r="F17" s="119"/>
      <c r="G17" s="119"/>
      <c r="H17" s="119"/>
      <c r="I17" s="119"/>
      <c r="J17" s="117"/>
      <c r="K17" s="119"/>
      <c r="L17" s="128"/>
      <c r="M17" s="129"/>
      <c r="N17" s="129"/>
      <c r="O17" s="138" t="s">
        <v>54</v>
      </c>
      <c r="P17" s="146"/>
      <c r="Q17" s="119"/>
      <c r="R17" s="132"/>
    </row>
    <row r="18" spans="1:18" ht="12.75">
      <c r="A18" s="203"/>
      <c r="B18" s="204"/>
      <c r="C18" s="23" t="s">
        <v>12</v>
      </c>
      <c r="D18" s="27" t="s">
        <v>12</v>
      </c>
      <c r="E18" s="25" t="s">
        <v>13</v>
      </c>
      <c r="F18" s="133" t="s">
        <v>46</v>
      </c>
      <c r="G18" s="133" t="s">
        <v>45</v>
      </c>
      <c r="H18" s="25" t="s">
        <v>47</v>
      </c>
      <c r="I18" s="133" t="s">
        <v>48</v>
      </c>
      <c r="J18" s="25" t="s">
        <v>49</v>
      </c>
      <c r="K18" s="125" t="s">
        <v>51</v>
      </c>
      <c r="L18" s="134" t="s">
        <v>52</v>
      </c>
      <c r="M18" s="120" t="s">
        <v>60</v>
      </c>
      <c r="N18" s="133" t="s">
        <v>62</v>
      </c>
      <c r="O18" s="106" t="s">
        <v>64</v>
      </c>
      <c r="P18" s="24"/>
      <c r="Q18" s="25" t="s">
        <v>70</v>
      </c>
      <c r="R18" s="28" t="s">
        <v>52</v>
      </c>
    </row>
    <row r="19" spans="1:18" ht="12.75">
      <c r="A19" s="5"/>
      <c r="B19" s="9"/>
      <c r="C19" s="26" t="s">
        <v>38</v>
      </c>
      <c r="D19" s="27" t="s">
        <v>41</v>
      </c>
      <c r="E19" s="25" t="s">
        <v>14</v>
      </c>
      <c r="F19" s="121"/>
      <c r="G19" s="121"/>
      <c r="H19" s="121"/>
      <c r="I19" s="118"/>
      <c r="J19" s="25" t="s">
        <v>50</v>
      </c>
      <c r="K19" s="125"/>
      <c r="L19" s="134" t="s">
        <v>53</v>
      </c>
      <c r="M19" s="133" t="s">
        <v>61</v>
      </c>
      <c r="N19" s="133" t="s">
        <v>63</v>
      </c>
      <c r="O19" s="106" t="s">
        <v>65</v>
      </c>
      <c r="P19" s="27" t="s">
        <v>12</v>
      </c>
      <c r="Q19" s="25" t="s">
        <v>71</v>
      </c>
      <c r="R19" s="106" t="s">
        <v>70</v>
      </c>
    </row>
    <row r="20" spans="1:18" ht="12.75">
      <c r="A20" s="5"/>
      <c r="B20" s="9"/>
      <c r="C20" s="24"/>
      <c r="D20" s="27" t="s">
        <v>42</v>
      </c>
      <c r="E20" s="30" t="s">
        <v>12</v>
      </c>
      <c r="F20" s="25"/>
      <c r="G20" s="25"/>
      <c r="H20" s="25"/>
      <c r="I20" s="25"/>
      <c r="J20" s="29"/>
      <c r="K20" s="121"/>
      <c r="L20" s="134" t="s">
        <v>54</v>
      </c>
      <c r="M20" s="120"/>
      <c r="N20" s="120"/>
      <c r="O20" s="106" t="s">
        <v>66</v>
      </c>
      <c r="P20" s="24"/>
      <c r="Q20" s="25" t="s">
        <v>72</v>
      </c>
      <c r="R20" s="28" t="s">
        <v>74</v>
      </c>
    </row>
    <row r="21" spans="1:18" ht="12.75">
      <c r="A21" s="5"/>
      <c r="B21" s="9"/>
      <c r="C21" s="24"/>
      <c r="D21" s="24"/>
      <c r="E21" s="30" t="s">
        <v>44</v>
      </c>
      <c r="F21" s="29"/>
      <c r="G21" s="25"/>
      <c r="H21" s="29"/>
      <c r="I21" s="25"/>
      <c r="J21" s="29"/>
      <c r="K21" s="121"/>
      <c r="L21" s="134" t="s">
        <v>288</v>
      </c>
      <c r="M21" s="120"/>
      <c r="N21" s="120"/>
      <c r="O21" s="106" t="s">
        <v>67</v>
      </c>
      <c r="P21" s="27" t="s">
        <v>69</v>
      </c>
      <c r="Q21" s="25" t="s">
        <v>73</v>
      </c>
      <c r="R21" s="28"/>
    </row>
    <row r="22" spans="1:18" ht="13.5" thickBot="1">
      <c r="A22" s="6"/>
      <c r="B22" s="10"/>
      <c r="C22" s="32"/>
      <c r="D22" s="32"/>
      <c r="E22" s="30"/>
      <c r="F22" s="33"/>
      <c r="G22" s="33"/>
      <c r="H22" s="33"/>
      <c r="I22" s="33"/>
      <c r="J22" s="33"/>
      <c r="K22" s="126"/>
      <c r="L22" s="130"/>
      <c r="M22" s="120"/>
      <c r="N22" s="120"/>
      <c r="O22" s="106" t="s">
        <v>68</v>
      </c>
      <c r="P22" s="32"/>
      <c r="Q22" s="33"/>
      <c r="R22" s="34"/>
    </row>
    <row r="23" spans="1:18" ht="13.5" thickBot="1">
      <c r="A23" s="467">
        <v>1</v>
      </c>
      <c r="B23" s="468"/>
      <c r="C23" s="35">
        <v>2</v>
      </c>
      <c r="D23" s="35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127">
        <v>10</v>
      </c>
      <c r="L23" s="141">
        <v>11</v>
      </c>
      <c r="M23" s="141">
        <v>12</v>
      </c>
      <c r="N23" s="141">
        <v>13</v>
      </c>
      <c r="O23" s="105">
        <v>14</v>
      </c>
      <c r="P23" s="35">
        <v>15</v>
      </c>
      <c r="Q23" s="36">
        <v>16</v>
      </c>
      <c r="R23" s="37">
        <v>17</v>
      </c>
    </row>
    <row r="24" spans="1:18" ht="25.5" customHeight="1">
      <c r="A24" s="457" t="s">
        <v>16</v>
      </c>
      <c r="B24" s="458"/>
      <c r="C24" s="232">
        <f aca="true" t="shared" si="0" ref="C24:O24">C26+C29+C32+C33</f>
        <v>0</v>
      </c>
      <c r="D24" s="233">
        <f t="shared" si="0"/>
        <v>0</v>
      </c>
      <c r="E24" s="234">
        <f t="shared" si="0"/>
        <v>0</v>
      </c>
      <c r="F24" s="234">
        <f t="shared" si="0"/>
        <v>0</v>
      </c>
      <c r="G24" s="234">
        <f t="shared" si="0"/>
        <v>0</v>
      </c>
      <c r="H24" s="234">
        <f t="shared" si="0"/>
        <v>0</v>
      </c>
      <c r="I24" s="234">
        <f t="shared" si="0"/>
        <v>0</v>
      </c>
      <c r="J24" s="234">
        <f t="shared" si="0"/>
        <v>0</v>
      </c>
      <c r="K24" s="241">
        <f t="shared" si="0"/>
        <v>0</v>
      </c>
      <c r="L24" s="236">
        <f t="shared" si="0"/>
        <v>0</v>
      </c>
      <c r="M24" s="237">
        <f t="shared" si="0"/>
        <v>0</v>
      </c>
      <c r="N24" s="237">
        <f t="shared" si="0"/>
        <v>0</v>
      </c>
      <c r="O24" s="238">
        <f t="shared" si="0"/>
        <v>0</v>
      </c>
      <c r="P24" s="233">
        <f>P26+P29+P32+P33</f>
        <v>0</v>
      </c>
      <c r="Q24" s="234">
        <f>Q26+Q29+Q32+Q33</f>
        <v>0</v>
      </c>
      <c r="R24" s="244">
        <f>R26+R29+R32+R33</f>
        <v>0</v>
      </c>
    </row>
    <row r="25" spans="1:18" ht="12.75">
      <c r="A25" s="13"/>
      <c r="B25" s="64"/>
      <c r="C25" s="233"/>
      <c r="D25" s="233"/>
      <c r="E25" s="234"/>
      <c r="F25" s="234"/>
      <c r="G25" s="234"/>
      <c r="H25" s="234"/>
      <c r="I25" s="234"/>
      <c r="J25" s="234"/>
      <c r="K25" s="241"/>
      <c r="L25" s="242"/>
      <c r="M25" s="242"/>
      <c r="N25" s="242"/>
      <c r="O25" s="243"/>
      <c r="P25" s="233"/>
      <c r="Q25" s="234"/>
      <c r="R25" s="244"/>
    </row>
    <row r="26" spans="1:18" ht="14.25" customHeight="1">
      <c r="A26" s="18" t="s">
        <v>320</v>
      </c>
      <c r="B26" s="65"/>
      <c r="C26" s="245">
        <f>C27+C28</f>
        <v>0</v>
      </c>
      <c r="D26" s="245">
        <f>D27+D28</f>
        <v>0</v>
      </c>
      <c r="E26" s="246">
        <f>E27+E28</f>
        <v>0</v>
      </c>
      <c r="F26" s="246">
        <f>F27+F28</f>
        <v>0</v>
      </c>
      <c r="G26" s="246">
        <f aca="true" t="shared" si="1" ref="G26:O26">G27+G28</f>
        <v>0</v>
      </c>
      <c r="H26" s="246">
        <f t="shared" si="1"/>
        <v>0</v>
      </c>
      <c r="I26" s="246">
        <f t="shared" si="1"/>
        <v>0</v>
      </c>
      <c r="J26" s="246">
        <f t="shared" si="1"/>
        <v>0</v>
      </c>
      <c r="K26" s="247">
        <f t="shared" si="1"/>
        <v>0</v>
      </c>
      <c r="L26" s="248">
        <f t="shared" si="1"/>
        <v>0</v>
      </c>
      <c r="M26" s="249">
        <f t="shared" si="1"/>
        <v>0</v>
      </c>
      <c r="N26" s="249">
        <f t="shared" si="1"/>
        <v>0</v>
      </c>
      <c r="O26" s="250">
        <f t="shared" si="1"/>
        <v>0</v>
      </c>
      <c r="P26" s="251">
        <f>P27+P28</f>
        <v>0</v>
      </c>
      <c r="Q26" s="246">
        <f>Q27+Q28</f>
        <v>0</v>
      </c>
      <c r="R26" s="252">
        <f>R27+R28</f>
        <v>0</v>
      </c>
    </row>
    <row r="27" spans="1:18" ht="14.25" customHeight="1">
      <c r="A27" s="18" t="s">
        <v>57</v>
      </c>
      <c r="B27" s="64"/>
      <c r="C27" s="253">
        <f>D27+P27</f>
        <v>0</v>
      </c>
      <c r="D27" s="254">
        <f>E27+J27+K27+L27+M27+N27+O27</f>
        <v>0</v>
      </c>
      <c r="E27" s="246">
        <f>F27+G27+H27+I27</f>
        <v>0</v>
      </c>
      <c r="F27" s="255"/>
      <c r="G27" s="255"/>
      <c r="H27" s="255"/>
      <c r="I27" s="255"/>
      <c r="J27" s="255"/>
      <c r="K27" s="256"/>
      <c r="L27" s="257"/>
      <c r="M27" s="257"/>
      <c r="N27" s="257"/>
      <c r="O27" s="258"/>
      <c r="P27" s="251">
        <f>Q27+R27</f>
        <v>0</v>
      </c>
      <c r="Q27" s="255"/>
      <c r="R27" s="259"/>
    </row>
    <row r="28" spans="1:18" ht="14.25" customHeight="1">
      <c r="A28" s="18" t="s">
        <v>56</v>
      </c>
      <c r="B28" s="65"/>
      <c r="C28" s="253">
        <f>D28+P28</f>
        <v>0</v>
      </c>
      <c r="D28" s="254">
        <f>E28+J28+K28+L28+M28+N28+O28</f>
        <v>0</v>
      </c>
      <c r="E28" s="246">
        <f>F28+G28+H28+I28</f>
        <v>0</v>
      </c>
      <c r="F28" s="260"/>
      <c r="G28" s="260"/>
      <c r="H28" s="260"/>
      <c r="I28" s="260"/>
      <c r="J28" s="260"/>
      <c r="K28" s="261"/>
      <c r="L28" s="257"/>
      <c r="M28" s="257"/>
      <c r="N28" s="257"/>
      <c r="O28" s="258"/>
      <c r="P28" s="251">
        <f>Q28+R28</f>
        <v>0</v>
      </c>
      <c r="Q28" s="260"/>
      <c r="R28" s="262"/>
    </row>
    <row r="29" spans="1:18" ht="14.25" customHeight="1">
      <c r="A29" s="139" t="s">
        <v>321</v>
      </c>
      <c r="B29" s="140"/>
      <c r="C29" s="253">
        <f>C30+C31</f>
        <v>0</v>
      </c>
      <c r="D29" s="263">
        <f>D30+D31</f>
        <v>0</v>
      </c>
      <c r="E29" s="264">
        <f>E30+E31</f>
        <v>0</v>
      </c>
      <c r="F29" s="265">
        <f>F30+F31</f>
        <v>0</v>
      </c>
      <c r="G29" s="265">
        <f aca="true" t="shared" si="2" ref="G29:O29">G30+G31</f>
        <v>0</v>
      </c>
      <c r="H29" s="265">
        <f t="shared" si="2"/>
        <v>0</v>
      </c>
      <c r="I29" s="265">
        <f t="shared" si="2"/>
        <v>0</v>
      </c>
      <c r="J29" s="265">
        <f t="shared" si="2"/>
        <v>0</v>
      </c>
      <c r="K29" s="266">
        <f t="shared" si="2"/>
        <v>0</v>
      </c>
      <c r="L29" s="249">
        <f t="shared" si="2"/>
        <v>0</v>
      </c>
      <c r="M29" s="249">
        <f t="shared" si="2"/>
        <v>0</v>
      </c>
      <c r="N29" s="249">
        <f t="shared" si="2"/>
        <v>0</v>
      </c>
      <c r="O29" s="250">
        <f t="shared" si="2"/>
        <v>0</v>
      </c>
      <c r="P29" s="251">
        <f>P30+P31</f>
        <v>0</v>
      </c>
      <c r="Q29" s="265">
        <f>Q30+Q31</f>
        <v>0</v>
      </c>
      <c r="R29" s="267">
        <f>R30+R31</f>
        <v>0</v>
      </c>
    </row>
    <row r="30" spans="1:18" ht="14.25" customHeight="1">
      <c r="A30" s="139" t="s">
        <v>58</v>
      </c>
      <c r="B30" s="64"/>
      <c r="C30" s="253">
        <f>D30+P30</f>
        <v>0</v>
      </c>
      <c r="D30" s="254">
        <f>E30+J30+K30+L30+M30+N30+O30</f>
        <v>0</v>
      </c>
      <c r="E30" s="246">
        <f>F30+G30+H30+I30</f>
        <v>0</v>
      </c>
      <c r="F30" s="255"/>
      <c r="G30" s="255"/>
      <c r="H30" s="255"/>
      <c r="I30" s="255"/>
      <c r="J30" s="255"/>
      <c r="K30" s="256"/>
      <c r="L30" s="257"/>
      <c r="M30" s="257"/>
      <c r="N30" s="257"/>
      <c r="O30" s="258"/>
      <c r="P30" s="251">
        <f>Q30+R30</f>
        <v>0</v>
      </c>
      <c r="Q30" s="255"/>
      <c r="R30" s="259"/>
    </row>
    <row r="31" spans="1:18" ht="14.25" customHeight="1">
      <c r="A31" s="18" t="s">
        <v>311</v>
      </c>
      <c r="B31" s="65"/>
      <c r="C31" s="253">
        <f>D31+P31</f>
        <v>0</v>
      </c>
      <c r="D31" s="254">
        <f>E31+J31+K31+L31+M31+N31+O31</f>
        <v>0</v>
      </c>
      <c r="E31" s="246">
        <f>F31+G31+H31+I31</f>
        <v>0</v>
      </c>
      <c r="F31" s="260"/>
      <c r="G31" s="260"/>
      <c r="H31" s="260"/>
      <c r="I31" s="260"/>
      <c r="J31" s="260"/>
      <c r="K31" s="261"/>
      <c r="L31" s="268"/>
      <c r="M31" s="257"/>
      <c r="N31" s="257"/>
      <c r="O31" s="258"/>
      <c r="P31" s="251">
        <f>Q31+R31</f>
        <v>0</v>
      </c>
      <c r="Q31" s="260"/>
      <c r="R31" s="262"/>
    </row>
    <row r="32" spans="1:18" ht="14.25" customHeight="1">
      <c r="A32" s="18" t="s">
        <v>338</v>
      </c>
      <c r="B32" s="65"/>
      <c r="C32" s="245">
        <f>D32+P32</f>
        <v>0</v>
      </c>
      <c r="D32" s="254">
        <f>E32+J32+K32+L32+M32+N32+O32</f>
        <v>0</v>
      </c>
      <c r="E32" s="246">
        <f>F32+G32+H32+I32</f>
        <v>0</v>
      </c>
      <c r="F32" s="260"/>
      <c r="G32" s="260"/>
      <c r="H32" s="260"/>
      <c r="I32" s="260"/>
      <c r="J32" s="260"/>
      <c r="K32" s="261"/>
      <c r="L32" s="268"/>
      <c r="M32" s="257"/>
      <c r="N32" s="257"/>
      <c r="O32" s="258"/>
      <c r="P32" s="251">
        <f>Q32+R32</f>
        <v>0</v>
      </c>
      <c r="Q32" s="260"/>
      <c r="R32" s="262"/>
    </row>
    <row r="33" spans="1:18" ht="14.25" customHeight="1">
      <c r="A33" s="139" t="s">
        <v>322</v>
      </c>
      <c r="B33" s="140"/>
      <c r="C33" s="269">
        <f>C34+C35</f>
        <v>0</v>
      </c>
      <c r="D33" s="245">
        <f>D34+D35</f>
        <v>0</v>
      </c>
      <c r="E33" s="246">
        <f>E34+E35</f>
        <v>0</v>
      </c>
      <c r="F33" s="246">
        <f>F34+F35</f>
        <v>0</v>
      </c>
      <c r="G33" s="246">
        <f aca="true" t="shared" si="3" ref="G33:O33">G34+G35</f>
        <v>0</v>
      </c>
      <c r="H33" s="246">
        <f t="shared" si="3"/>
        <v>0</v>
      </c>
      <c r="I33" s="246">
        <f t="shared" si="3"/>
        <v>0</v>
      </c>
      <c r="J33" s="246">
        <f t="shared" si="3"/>
        <v>0</v>
      </c>
      <c r="K33" s="247">
        <f t="shared" si="3"/>
        <v>0</v>
      </c>
      <c r="L33" s="248">
        <f t="shared" si="3"/>
        <v>0</v>
      </c>
      <c r="M33" s="249">
        <f t="shared" si="3"/>
        <v>0</v>
      </c>
      <c r="N33" s="249">
        <f t="shared" si="3"/>
        <v>0</v>
      </c>
      <c r="O33" s="250">
        <f t="shared" si="3"/>
        <v>0</v>
      </c>
      <c r="P33" s="251">
        <f>P34+P35</f>
        <v>0</v>
      </c>
      <c r="Q33" s="246">
        <f>Q34+Q35</f>
        <v>0</v>
      </c>
      <c r="R33" s="252">
        <f>R34+R35</f>
        <v>0</v>
      </c>
    </row>
    <row r="34" spans="1:18" ht="14.25" customHeight="1">
      <c r="A34" s="18" t="s">
        <v>319</v>
      </c>
      <c r="B34" s="64"/>
      <c r="C34" s="253">
        <f>D34+P34</f>
        <v>0</v>
      </c>
      <c r="D34" s="254">
        <f>E34+J34+K34+L34+M34+N34+O34</f>
        <v>0</v>
      </c>
      <c r="E34" s="246">
        <f>F34+G34+H34+I34</f>
        <v>0</v>
      </c>
      <c r="F34" s="260"/>
      <c r="G34" s="260"/>
      <c r="H34" s="260"/>
      <c r="I34" s="260"/>
      <c r="J34" s="260"/>
      <c r="K34" s="261"/>
      <c r="L34" s="268"/>
      <c r="M34" s="257"/>
      <c r="N34" s="257"/>
      <c r="O34" s="258"/>
      <c r="P34" s="251">
        <f>Q34+R34</f>
        <v>0</v>
      </c>
      <c r="Q34" s="255"/>
      <c r="R34" s="259"/>
    </row>
    <row r="35" spans="1:18" ht="14.25" customHeight="1" thickBot="1">
      <c r="A35" s="19" t="s">
        <v>339</v>
      </c>
      <c r="B35" s="66"/>
      <c r="C35" s="270">
        <f>D35+P35</f>
        <v>0</v>
      </c>
      <c r="D35" s="271">
        <f>E35+J35+K35+L35+M35+N35+O35</f>
        <v>0</v>
      </c>
      <c r="E35" s="272">
        <f>F35+G35+H35+I35</f>
        <v>0</v>
      </c>
      <c r="F35" s="273"/>
      <c r="G35" s="273"/>
      <c r="H35" s="273"/>
      <c r="I35" s="273"/>
      <c r="J35" s="273"/>
      <c r="K35" s="273"/>
      <c r="L35" s="274"/>
      <c r="M35" s="274"/>
      <c r="N35" s="274"/>
      <c r="O35" s="275"/>
      <c r="P35" s="276">
        <f>Q35+R35</f>
        <v>0</v>
      </c>
      <c r="Q35" s="273"/>
      <c r="R35" s="277"/>
    </row>
    <row r="37" spans="1:13" ht="19.5" customHeight="1">
      <c r="A37" s="75" t="s">
        <v>77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3.5" thickBo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185"/>
      <c r="B39" s="77"/>
      <c r="C39" s="77"/>
      <c r="D39" s="77"/>
      <c r="E39" s="186"/>
      <c r="F39" s="157"/>
      <c r="G39" s="454" t="s">
        <v>82</v>
      </c>
      <c r="H39" s="465"/>
      <c r="I39" s="465"/>
      <c r="J39" s="465"/>
      <c r="K39" s="465"/>
      <c r="L39" s="466"/>
      <c r="M39" s="87"/>
    </row>
    <row r="40" spans="1:13" ht="12.75">
      <c r="A40" s="187"/>
      <c r="B40" s="151"/>
      <c r="C40" s="151"/>
      <c r="D40" s="151"/>
      <c r="E40" s="188"/>
      <c r="F40" s="158" t="s">
        <v>79</v>
      </c>
      <c r="G40" s="78" t="s">
        <v>70</v>
      </c>
      <c r="H40" s="161"/>
      <c r="I40" s="161"/>
      <c r="J40" s="161"/>
      <c r="K40" s="169"/>
      <c r="L40" s="167"/>
      <c r="M40" s="87"/>
    </row>
    <row r="41" spans="1:13" ht="12.75">
      <c r="A41" s="187"/>
      <c r="B41" s="151"/>
      <c r="C41" s="151"/>
      <c r="D41" s="151"/>
      <c r="E41" s="188"/>
      <c r="F41" s="158" t="s">
        <v>80</v>
      </c>
      <c r="G41" s="78" t="s">
        <v>31</v>
      </c>
      <c r="H41" s="78" t="s">
        <v>84</v>
      </c>
      <c r="I41" s="78" t="s">
        <v>45</v>
      </c>
      <c r="J41" s="78" t="s">
        <v>47</v>
      </c>
      <c r="K41" s="80" t="s">
        <v>48</v>
      </c>
      <c r="L41" s="171" t="s">
        <v>85</v>
      </c>
      <c r="M41" s="76"/>
    </row>
    <row r="42" spans="1:13" ht="12.75">
      <c r="A42" s="429" t="s">
        <v>10</v>
      </c>
      <c r="B42" s="430"/>
      <c r="C42" s="430"/>
      <c r="D42" s="430"/>
      <c r="E42" s="431"/>
      <c r="F42" s="158" t="s">
        <v>12</v>
      </c>
      <c r="G42" s="78" t="s">
        <v>13</v>
      </c>
      <c r="H42" s="78"/>
      <c r="I42" s="79"/>
      <c r="J42" s="80"/>
      <c r="K42" s="155"/>
      <c r="L42" s="171" t="s">
        <v>70</v>
      </c>
      <c r="M42" s="76"/>
    </row>
    <row r="43" spans="1:13" ht="12.75">
      <c r="A43" s="187"/>
      <c r="B43" s="151"/>
      <c r="C43" s="151"/>
      <c r="D43" s="151"/>
      <c r="E43" s="188"/>
      <c r="F43" s="158" t="s">
        <v>81</v>
      </c>
      <c r="G43" s="80" t="s">
        <v>14</v>
      </c>
      <c r="H43" s="79"/>
      <c r="I43" s="78"/>
      <c r="J43" s="169"/>
      <c r="K43" s="151"/>
      <c r="L43" s="167"/>
      <c r="M43" s="76"/>
    </row>
    <row r="44" spans="1:13" ht="13.5" thickBot="1">
      <c r="A44" s="187"/>
      <c r="B44" s="151"/>
      <c r="C44" s="151"/>
      <c r="D44" s="151"/>
      <c r="E44" s="188"/>
      <c r="F44" s="153"/>
      <c r="G44" s="81" t="s">
        <v>83</v>
      </c>
      <c r="H44" s="82"/>
      <c r="I44" s="83"/>
      <c r="J44" s="82"/>
      <c r="K44" s="163"/>
      <c r="L44" s="167"/>
      <c r="M44" s="76"/>
    </row>
    <row r="45" spans="1:13" ht="13.5" thickBot="1">
      <c r="A45" s="426">
        <v>1</v>
      </c>
      <c r="B45" s="427"/>
      <c r="C45" s="427"/>
      <c r="D45" s="427"/>
      <c r="E45" s="428"/>
      <c r="F45" s="84">
        <v>2</v>
      </c>
      <c r="G45" s="85">
        <v>3</v>
      </c>
      <c r="H45" s="85">
        <v>4</v>
      </c>
      <c r="I45" s="85">
        <v>5</v>
      </c>
      <c r="J45" s="85">
        <v>6</v>
      </c>
      <c r="K45" s="164">
        <v>7</v>
      </c>
      <c r="L45" s="86">
        <v>8</v>
      </c>
      <c r="M45" s="76"/>
    </row>
    <row r="46" spans="1:13" ht="25.5" customHeight="1">
      <c r="A46" s="470" t="s">
        <v>327</v>
      </c>
      <c r="B46" s="438"/>
      <c r="C46" s="438"/>
      <c r="D46" s="438"/>
      <c r="E46" s="439"/>
      <c r="F46" s="288">
        <f>G46+L46</f>
        <v>0</v>
      </c>
      <c r="G46" s="289">
        <f>H46+I46+J46+K46</f>
        <v>0</v>
      </c>
      <c r="H46" s="290"/>
      <c r="I46" s="290"/>
      <c r="J46" s="290"/>
      <c r="K46" s="291"/>
      <c r="L46" s="292"/>
      <c r="M46" s="76"/>
    </row>
    <row r="47" spans="1:13" ht="25.5" customHeight="1">
      <c r="A47" s="470" t="s">
        <v>75</v>
      </c>
      <c r="B47" s="438"/>
      <c r="C47" s="438"/>
      <c r="D47" s="438"/>
      <c r="E47" s="439"/>
      <c r="F47" s="293">
        <f>G47+L47</f>
        <v>0</v>
      </c>
      <c r="G47" s="249">
        <f>H47+I47+J47+K47</f>
        <v>0</v>
      </c>
      <c r="H47" s="257"/>
      <c r="I47" s="257"/>
      <c r="J47" s="257"/>
      <c r="K47" s="294"/>
      <c r="L47" s="258"/>
      <c r="M47" s="76"/>
    </row>
    <row r="48" spans="1:13" ht="25.5" customHeight="1" thickBot="1">
      <c r="A48" s="471" t="s">
        <v>76</v>
      </c>
      <c r="B48" s="472"/>
      <c r="C48" s="472"/>
      <c r="D48" s="472"/>
      <c r="E48" s="473"/>
      <c r="F48" s="295">
        <f>G48+L48</f>
        <v>0</v>
      </c>
      <c r="G48" s="306">
        <f>H48+I48+J48+K48</f>
        <v>0</v>
      </c>
      <c r="H48" s="307"/>
      <c r="I48" s="307"/>
      <c r="J48" s="307"/>
      <c r="K48" s="308"/>
      <c r="L48" s="275"/>
      <c r="M48" s="76"/>
    </row>
    <row r="49" spans="1:13" ht="15.75" customHeight="1">
      <c r="A49" s="184"/>
      <c r="B49" s="147"/>
      <c r="C49" s="147"/>
      <c r="D49" s="147"/>
      <c r="E49" s="147"/>
      <c r="F49" s="149"/>
      <c r="G49" s="174"/>
      <c r="H49" s="173"/>
      <c r="I49" s="173"/>
      <c r="J49" s="173"/>
      <c r="K49" s="173"/>
      <c r="L49" s="76"/>
      <c r="M49" s="76"/>
    </row>
    <row r="50" spans="1:19" s="213" customFormat="1" ht="16.5" customHeight="1">
      <c r="A50" s="326" t="s">
        <v>340</v>
      </c>
      <c r="B50" s="327"/>
      <c r="C50" s="328"/>
      <c r="D50" s="329"/>
      <c r="E50" s="329"/>
      <c r="F50" s="330"/>
      <c r="G50" s="331"/>
      <c r="H50" s="330"/>
      <c r="I50" s="330"/>
      <c r="J50"/>
      <c r="K50"/>
      <c r="L50"/>
      <c r="M50"/>
      <c r="N50" s="211"/>
      <c r="O50" s="211"/>
      <c r="P50" s="212"/>
      <c r="Q50" s="211"/>
      <c r="R50" s="211"/>
      <c r="S50"/>
    </row>
    <row r="51" spans="2:19" s="213" customFormat="1" ht="16.5" customHeight="1">
      <c r="B51" s="332"/>
      <c r="C51" s="332"/>
      <c r="D51" s="332"/>
      <c r="E51" s="332"/>
      <c r="F51" s="332"/>
      <c r="G51" s="332"/>
      <c r="H51" s="332"/>
      <c r="I51" s="332"/>
      <c r="J51"/>
      <c r="K51"/>
      <c r="L51"/>
      <c r="M51"/>
      <c r="N51" s="211"/>
      <c r="O51" s="211"/>
      <c r="P51" s="212"/>
      <c r="Q51" s="211"/>
      <c r="R51" s="211"/>
      <c r="S51"/>
    </row>
    <row r="52" spans="1:19" s="213" customFormat="1" ht="16.5" customHeight="1" thickBot="1">
      <c r="A52" s="332" t="s">
        <v>341</v>
      </c>
      <c r="B52" s="333"/>
      <c r="C52" s="333"/>
      <c r="D52" s="333"/>
      <c r="E52" s="333"/>
      <c r="F52" s="333"/>
      <c r="G52" s="334"/>
      <c r="H52" s="335"/>
      <c r="I52" s="335"/>
      <c r="J52"/>
      <c r="K52"/>
      <c r="L52"/>
      <c r="M52"/>
      <c r="N52" s="211"/>
      <c r="O52" s="211"/>
      <c r="P52" s="212"/>
      <c r="Q52" s="211"/>
      <c r="R52" s="211"/>
      <c r="S52"/>
    </row>
    <row r="53" spans="1:19" s="213" customFormat="1" ht="21.75" customHeight="1">
      <c r="A53" s="405" t="s">
        <v>302</v>
      </c>
      <c r="B53" s="407" t="s">
        <v>10</v>
      </c>
      <c r="C53" s="407"/>
      <c r="D53" s="407"/>
      <c r="E53" s="408"/>
      <c r="F53" s="399" t="s">
        <v>342</v>
      </c>
      <c r="G53" s="336" t="s">
        <v>343</v>
      </c>
      <c r="H53" s="399" t="s">
        <v>344</v>
      </c>
      <c r="I53" s="337" t="s">
        <v>343</v>
      </c>
      <c r="J53"/>
      <c r="K53"/>
      <c r="L53"/>
      <c r="M53"/>
      <c r="N53" s="211"/>
      <c r="O53" s="211"/>
      <c r="P53" s="212"/>
      <c r="Q53" s="211"/>
      <c r="R53" s="211"/>
      <c r="S53"/>
    </row>
    <row r="54" spans="1:19" s="213" customFormat="1" ht="21.75" customHeight="1" thickBot="1">
      <c r="A54" s="406"/>
      <c r="B54" s="409"/>
      <c r="C54" s="409"/>
      <c r="D54" s="409"/>
      <c r="E54" s="410"/>
      <c r="F54" s="432"/>
      <c r="G54" s="338" t="s">
        <v>345</v>
      </c>
      <c r="H54" s="400"/>
      <c r="I54" s="339" t="s">
        <v>300</v>
      </c>
      <c r="J54"/>
      <c r="K54"/>
      <c r="L54"/>
      <c r="M54"/>
      <c r="N54" s="211"/>
      <c r="O54" s="211"/>
      <c r="P54" s="212"/>
      <c r="Q54" s="211"/>
      <c r="R54" s="211"/>
      <c r="S54"/>
    </row>
    <row r="55" spans="1:19" s="213" customFormat="1" ht="16.5" customHeight="1" thickBot="1">
      <c r="A55" s="340">
        <v>1</v>
      </c>
      <c r="B55" s="401">
        <v>2</v>
      </c>
      <c r="C55" s="402"/>
      <c r="D55" s="402"/>
      <c r="E55" s="402"/>
      <c r="F55" s="341">
        <v>3</v>
      </c>
      <c r="G55" s="342">
        <v>4</v>
      </c>
      <c r="H55" s="341">
        <v>5</v>
      </c>
      <c r="I55" s="342">
        <v>6</v>
      </c>
      <c r="J55"/>
      <c r="K55"/>
      <c r="L55"/>
      <c r="M55"/>
      <c r="N55" s="211"/>
      <c r="O55" s="211"/>
      <c r="P55" s="212"/>
      <c r="Q55" s="211"/>
      <c r="R55" s="211"/>
      <c r="S55"/>
    </row>
    <row r="56" spans="1:19" s="213" customFormat="1" ht="34.5" customHeight="1">
      <c r="A56" s="343">
        <v>1</v>
      </c>
      <c r="B56" s="403" t="s">
        <v>346</v>
      </c>
      <c r="C56" s="403"/>
      <c r="D56" s="403"/>
      <c r="E56" s="403"/>
      <c r="F56" s="344"/>
      <c r="G56" s="344"/>
      <c r="H56" s="344"/>
      <c r="I56" s="345"/>
      <c r="J56"/>
      <c r="K56"/>
      <c r="L56"/>
      <c r="M56"/>
      <c r="N56" s="211"/>
      <c r="O56" s="211"/>
      <c r="P56" s="212"/>
      <c r="Q56" s="211"/>
      <c r="R56" s="211"/>
      <c r="S56"/>
    </row>
    <row r="57" spans="1:19" s="213" customFormat="1" ht="34.5" customHeight="1" thickBot="1">
      <c r="A57" s="346">
        <v>2</v>
      </c>
      <c r="B57" s="404" t="s">
        <v>347</v>
      </c>
      <c r="C57" s="404"/>
      <c r="D57" s="404"/>
      <c r="E57" s="404"/>
      <c r="F57" s="347" t="s">
        <v>301</v>
      </c>
      <c r="G57" s="347" t="s">
        <v>301</v>
      </c>
      <c r="H57" s="348"/>
      <c r="I57" s="349"/>
      <c r="J57"/>
      <c r="K57"/>
      <c r="L57"/>
      <c r="M57"/>
      <c r="N57" s="211"/>
      <c r="O57" s="211"/>
      <c r="P57" s="212"/>
      <c r="Q57" s="211"/>
      <c r="R57" s="211"/>
      <c r="S57"/>
    </row>
    <row r="58" spans="2:19" s="213" customFormat="1" ht="16.5" customHeight="1">
      <c r="B58" s="350"/>
      <c r="C58" s="350"/>
      <c r="D58" s="350"/>
      <c r="E58" s="350"/>
      <c r="F58" s="350"/>
      <c r="G58" s="351"/>
      <c r="H58" s="352"/>
      <c r="I58" s="353"/>
      <c r="J58"/>
      <c r="K58"/>
      <c r="L58"/>
      <c r="M58"/>
      <c r="N58" s="211"/>
      <c r="O58" s="211"/>
      <c r="P58" s="212"/>
      <c r="Q58" s="211"/>
      <c r="R58" s="211"/>
      <c r="S58"/>
    </row>
    <row r="59" spans="1:19" s="213" customFormat="1" ht="16.5" customHeight="1" thickBot="1">
      <c r="A59" s="327" t="s">
        <v>348</v>
      </c>
      <c r="B59" s="354"/>
      <c r="C59" s="354"/>
      <c r="D59" s="354"/>
      <c r="E59" s="354"/>
      <c r="F59" s="354"/>
      <c r="G59" s="214"/>
      <c r="H59" s="214"/>
      <c r="I59" s="214"/>
      <c r="J59"/>
      <c r="K59"/>
      <c r="L59"/>
      <c r="M59"/>
      <c r="N59" s="211"/>
      <c r="O59" s="211"/>
      <c r="P59" s="212"/>
      <c r="Q59" s="211"/>
      <c r="R59" s="211"/>
      <c r="S59"/>
    </row>
    <row r="60" spans="1:19" s="213" customFormat="1" ht="16.5" customHeight="1">
      <c r="A60" s="411" t="s">
        <v>349</v>
      </c>
      <c r="B60" s="412"/>
      <c r="C60" s="413"/>
      <c r="D60" s="355" t="s">
        <v>350</v>
      </c>
      <c r="E60" s="356" t="s">
        <v>351</v>
      </c>
      <c r="F60" s="214"/>
      <c r="G60" s="214"/>
      <c r="H60" s="214"/>
      <c r="I60" s="214"/>
      <c r="J60"/>
      <c r="K60"/>
      <c r="L60"/>
      <c r="M60"/>
      <c r="N60" s="211"/>
      <c r="O60" s="211"/>
      <c r="P60" s="212"/>
      <c r="Q60" s="211"/>
      <c r="R60" s="211"/>
      <c r="S60"/>
    </row>
    <row r="61" spans="1:19" s="213" customFormat="1" ht="16.5" customHeight="1">
      <c r="A61" s="414">
        <v>1</v>
      </c>
      <c r="B61" s="415"/>
      <c r="C61" s="416"/>
      <c r="D61" s="357">
        <v>2</v>
      </c>
      <c r="E61" s="358">
        <v>3</v>
      </c>
      <c r="F61" s="214"/>
      <c r="G61" s="214"/>
      <c r="H61" s="214"/>
      <c r="I61" s="214"/>
      <c r="J61"/>
      <c r="K61"/>
      <c r="L61"/>
      <c r="M61"/>
      <c r="N61" s="211"/>
      <c r="O61" s="211"/>
      <c r="P61" s="212"/>
      <c r="Q61" s="211"/>
      <c r="R61" s="211"/>
      <c r="S61"/>
    </row>
    <row r="62" spans="1:19" s="213" customFormat="1" ht="39.75" customHeight="1">
      <c r="A62" s="417" t="s">
        <v>352</v>
      </c>
      <c r="B62" s="418"/>
      <c r="C62" s="419"/>
      <c r="D62" s="359"/>
      <c r="E62" s="360"/>
      <c r="F62" s="361"/>
      <c r="G62" s="361"/>
      <c r="H62" s="361"/>
      <c r="I62" s="361"/>
      <c r="J62"/>
      <c r="K62"/>
      <c r="L62"/>
      <c r="M62"/>
      <c r="N62" s="211"/>
      <c r="O62" s="211"/>
      <c r="P62" s="212"/>
      <c r="Q62" s="211"/>
      <c r="R62" s="211"/>
      <c r="S62"/>
    </row>
    <row r="63" spans="1:19" s="213" customFormat="1" ht="39.75" customHeight="1">
      <c r="A63" s="417" t="s">
        <v>353</v>
      </c>
      <c r="B63" s="433"/>
      <c r="C63" s="419"/>
      <c r="D63" s="362" t="s">
        <v>301</v>
      </c>
      <c r="E63" s="360"/>
      <c r="F63" s="361"/>
      <c r="G63" s="361"/>
      <c r="H63" s="361"/>
      <c r="I63" s="361"/>
      <c r="J63"/>
      <c r="K63"/>
      <c r="L63"/>
      <c r="M63"/>
      <c r="N63" s="211"/>
      <c r="O63" s="211"/>
      <c r="P63" s="212"/>
      <c r="Q63" s="211"/>
      <c r="R63" s="211"/>
      <c r="S63"/>
    </row>
    <row r="64" spans="1:19" s="213" customFormat="1" ht="39.75" customHeight="1">
      <c r="A64" s="417" t="s">
        <v>354</v>
      </c>
      <c r="B64" s="418"/>
      <c r="C64" s="419"/>
      <c r="D64" s="359"/>
      <c r="E64" s="360"/>
      <c r="F64"/>
      <c r="G64"/>
      <c r="H64" s="361"/>
      <c r="I64" s="361"/>
      <c r="J64"/>
      <c r="K64"/>
      <c r="L64"/>
      <c r="M64"/>
      <c r="N64" s="211"/>
      <c r="O64" s="211"/>
      <c r="P64" s="212"/>
      <c r="Q64" s="211"/>
      <c r="R64" s="211"/>
      <c r="S64"/>
    </row>
    <row r="65" spans="1:19" s="213" customFormat="1" ht="39.75" customHeight="1" thickBot="1">
      <c r="A65" s="434" t="s">
        <v>355</v>
      </c>
      <c r="B65" s="435"/>
      <c r="C65" s="436"/>
      <c r="D65" s="363"/>
      <c r="E65" s="364"/>
      <c r="F65" s="361"/>
      <c r="G65" s="361"/>
      <c r="H65" s="361"/>
      <c r="I65" s="361"/>
      <c r="J65"/>
      <c r="K65"/>
      <c r="L65"/>
      <c r="M65"/>
      <c r="N65" s="211"/>
      <c r="O65" s="211"/>
      <c r="P65" s="212"/>
      <c r="Q65" s="211"/>
      <c r="R65" s="211"/>
      <c r="S65"/>
    </row>
    <row r="66" spans="1:19" s="213" customFormat="1" ht="16.5" customHeight="1">
      <c r="A66" s="365"/>
      <c r="B66" s="365"/>
      <c r="C66" s="366"/>
      <c r="D66" s="367"/>
      <c r="E66" s="361"/>
      <c r="F66" s="361"/>
      <c r="G66" s="361"/>
      <c r="H66" s="361"/>
      <c r="I66" s="361"/>
      <c r="J66"/>
      <c r="K66"/>
      <c r="L66"/>
      <c r="M66"/>
      <c r="N66" s="211"/>
      <c r="O66" s="211"/>
      <c r="P66" s="212"/>
      <c r="Q66" s="211"/>
      <c r="R66" s="211"/>
      <c r="S66"/>
    </row>
    <row r="67" spans="1:19" s="213" customFormat="1" ht="16.5" customHeight="1">
      <c r="A67" s="215" t="s">
        <v>356</v>
      </c>
      <c r="B67" s="215"/>
      <c r="C67" s="215"/>
      <c r="D67" s="215"/>
      <c r="E67" s="215"/>
      <c r="F67" s="215"/>
      <c r="G67" s="215"/>
      <c r="H67" s="215"/>
      <c r="I67" s="215"/>
      <c r="J67"/>
      <c r="K67"/>
      <c r="L67"/>
      <c r="M67"/>
      <c r="N67" s="211"/>
      <c r="O67" s="211"/>
      <c r="P67" s="212"/>
      <c r="Q67" s="211"/>
      <c r="R67" s="211"/>
      <c r="S67"/>
    </row>
    <row r="68" spans="1:19" s="213" customFormat="1" ht="16.5" customHeight="1" thickBot="1">
      <c r="A68" s="210"/>
      <c r="B68" s="210"/>
      <c r="C68" s="210"/>
      <c r="D68" s="210"/>
      <c r="E68" s="210"/>
      <c r="F68" s="210"/>
      <c r="G68" s="210"/>
      <c r="H68" s="210"/>
      <c r="I68" s="210"/>
      <c r="J68"/>
      <c r="K68"/>
      <c r="L68"/>
      <c r="M68"/>
      <c r="N68" s="211"/>
      <c r="O68" s="211"/>
      <c r="P68" s="212"/>
      <c r="Q68" s="211"/>
      <c r="R68" s="211"/>
      <c r="S68"/>
    </row>
    <row r="69" spans="1:19" s="213" customFormat="1" ht="39" customHeight="1" thickBot="1">
      <c r="A69" s="397" t="s">
        <v>10</v>
      </c>
      <c r="B69" s="398"/>
      <c r="C69" s="368" t="s">
        <v>328</v>
      </c>
      <c r="D69" s="369"/>
      <c r="E69" s="369"/>
      <c r="F69" s="370"/>
      <c r="G69" s="371"/>
      <c r="H69" s="372"/>
      <c r="I69" s="372"/>
      <c r="J69"/>
      <c r="K69"/>
      <c r="L69"/>
      <c r="M69"/>
      <c r="N69" s="211"/>
      <c r="O69" s="211"/>
      <c r="P69" s="212"/>
      <c r="Q69" s="211"/>
      <c r="R69" s="211"/>
      <c r="S69"/>
    </row>
    <row r="70" spans="1:19" s="213" customFormat="1" ht="16.5" customHeight="1" thickBot="1">
      <c r="A70" s="396">
        <v>1</v>
      </c>
      <c r="B70" s="393"/>
      <c r="C70" s="373">
        <v>2</v>
      </c>
      <c r="D70" s="374"/>
      <c r="E70" s="374"/>
      <c r="F70" s="375"/>
      <c r="G70" s="374"/>
      <c r="H70" s="374"/>
      <c r="I70" s="374"/>
      <c r="J70"/>
      <c r="K70"/>
      <c r="L70"/>
      <c r="M70"/>
      <c r="N70" s="211"/>
      <c r="O70" s="211"/>
      <c r="P70" s="212"/>
      <c r="Q70" s="211"/>
      <c r="R70" s="211"/>
      <c r="S70"/>
    </row>
    <row r="71" spans="1:19" s="213" customFormat="1" ht="27.75" customHeight="1">
      <c r="A71" s="394" t="s">
        <v>357</v>
      </c>
      <c r="B71" s="395"/>
      <c r="C71" s="376"/>
      <c r="D71" s="352"/>
      <c r="E71" s="352"/>
      <c r="F71" s="352"/>
      <c r="G71" s="377"/>
      <c r="H71" s="377"/>
      <c r="I71" s="377"/>
      <c r="J71"/>
      <c r="K71"/>
      <c r="L71"/>
      <c r="M71"/>
      <c r="N71" s="211"/>
      <c r="O71" s="211"/>
      <c r="P71" s="212"/>
      <c r="Q71" s="211"/>
      <c r="R71" s="211"/>
      <c r="S71"/>
    </row>
    <row r="72" spans="1:19" s="213" customFormat="1" ht="27.75" customHeight="1" thickBot="1">
      <c r="A72" s="390" t="s">
        <v>358</v>
      </c>
      <c r="B72" s="391"/>
      <c r="C72" s="378"/>
      <c r="D72" s="352"/>
      <c r="E72" s="352"/>
      <c r="F72" s="352"/>
      <c r="G72" s="352"/>
      <c r="H72" s="377"/>
      <c r="I72" s="377"/>
      <c r="J72"/>
      <c r="K72"/>
      <c r="L72"/>
      <c r="M72"/>
      <c r="N72" s="211"/>
      <c r="O72" s="211"/>
      <c r="P72" s="212"/>
      <c r="Q72" s="211"/>
      <c r="R72" s="211"/>
      <c r="S72"/>
    </row>
    <row r="73" spans="1:19" s="213" customFormat="1" ht="16.5" customHeight="1">
      <c r="A73"/>
      <c r="B73"/>
      <c r="C73"/>
      <c r="D73"/>
      <c r="E73"/>
      <c r="F73"/>
      <c r="G73"/>
      <c r="H73"/>
      <c r="I73"/>
      <c r="J73"/>
      <c r="K73" s="211"/>
      <c r="L73" s="211"/>
      <c r="M73" s="211"/>
      <c r="N73" s="211"/>
      <c r="O73" s="211"/>
      <c r="P73" s="212"/>
      <c r="Q73" s="211"/>
      <c r="R73" s="211"/>
      <c r="S73"/>
    </row>
    <row r="74" spans="1:19" s="213" customFormat="1" ht="16.5" customHeight="1">
      <c r="A74" s="219" t="s">
        <v>303</v>
      </c>
      <c r="B74" s="219"/>
      <c r="C74" s="219"/>
      <c r="D74" s="219"/>
      <c r="E74" s="219"/>
      <c r="F74" s="217"/>
      <c r="G74" s="217"/>
      <c r="H74" s="217"/>
      <c r="I74" s="217"/>
      <c r="J74" s="218"/>
      <c r="K74" s="218"/>
      <c r="L74" s="218"/>
      <c r="M74" s="218"/>
      <c r="N74" s="218"/>
      <c r="O74" s="218"/>
      <c r="P74" s="178"/>
      <c r="Q74" s="218"/>
      <c r="R74" s="218"/>
      <c r="S74"/>
    </row>
    <row r="75" spans="1:19" s="213" customFormat="1" ht="16.5" customHeight="1" thickBot="1">
      <c r="A75" s="216"/>
      <c r="B75" s="216"/>
      <c r="C75" s="178"/>
      <c r="D75" s="111"/>
      <c r="E75" s="178"/>
      <c r="F75" s="217"/>
      <c r="G75" s="217"/>
      <c r="H75" s="217"/>
      <c r="I75" s="218"/>
      <c r="J75" s="218"/>
      <c r="K75" s="218"/>
      <c r="L75" s="218"/>
      <c r="M75" s="218"/>
      <c r="N75" s="218"/>
      <c r="O75" s="218"/>
      <c r="P75" s="178"/>
      <c r="Q75" s="218"/>
      <c r="R75" s="218"/>
      <c r="S75"/>
    </row>
    <row r="76" spans="1:19" s="213" customFormat="1" ht="51" customHeight="1" thickBot="1">
      <c r="A76" s="424" t="s">
        <v>10</v>
      </c>
      <c r="B76" s="425"/>
      <c r="C76" s="220" t="s">
        <v>304</v>
      </c>
      <c r="D76" s="220" t="s">
        <v>305</v>
      </c>
      <c r="E76" s="221" t="s">
        <v>306</v>
      </c>
      <c r="F76" s="217"/>
      <c r="G76" s="217"/>
      <c r="H76" s="217"/>
      <c r="I76" s="218"/>
      <c r="J76" s="218"/>
      <c r="K76" s="218"/>
      <c r="L76" s="218"/>
      <c r="M76" s="218"/>
      <c r="N76" s="218"/>
      <c r="O76" s="218"/>
      <c r="P76" s="178"/>
      <c r="Q76" s="218"/>
      <c r="R76" s="218"/>
      <c r="S76"/>
    </row>
    <row r="77" spans="1:19" s="213" customFormat="1" ht="16.5" customHeight="1" thickBot="1">
      <c r="A77" s="420">
        <v>1</v>
      </c>
      <c r="B77" s="421"/>
      <c r="C77" s="222">
        <v>2</v>
      </c>
      <c r="D77" s="222">
        <v>3</v>
      </c>
      <c r="E77" s="223">
        <v>4</v>
      </c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178"/>
      <c r="Q77" s="218"/>
      <c r="R77" s="218"/>
      <c r="S77"/>
    </row>
    <row r="78" spans="1:19" s="226" customFormat="1" ht="48" customHeight="1">
      <c r="A78" s="422" t="s">
        <v>307</v>
      </c>
      <c r="B78" s="423"/>
      <c r="C78" s="309">
        <f>D78+E78</f>
        <v>0</v>
      </c>
      <c r="D78" s="310"/>
      <c r="E78" s="311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224"/>
      <c r="R78" s="224"/>
      <c r="S78" s="210"/>
    </row>
    <row r="80" spans="1:2" ht="14.25">
      <c r="A80" s="313" t="s">
        <v>329</v>
      </c>
      <c r="B80" s="313"/>
    </row>
    <row r="81" spans="1:19" ht="15" thickBot="1">
      <c r="A81" s="313"/>
      <c r="B81" s="313"/>
      <c r="G81" s="315"/>
      <c r="H81" s="315"/>
      <c r="I81" s="315"/>
      <c r="J81" s="315"/>
      <c r="K81" s="315"/>
      <c r="L81" s="315"/>
      <c r="M81" s="315"/>
      <c r="N81" s="315"/>
      <c r="O81" s="315"/>
      <c r="P81" s="316"/>
      <c r="Q81" s="316"/>
      <c r="R81" s="316"/>
      <c r="S81" s="316"/>
    </row>
    <row r="82" spans="1:19" ht="16.5" customHeight="1" thickBot="1">
      <c r="A82" s="320" t="s">
        <v>302</v>
      </c>
      <c r="B82" s="314" t="s">
        <v>17</v>
      </c>
      <c r="C82" s="323" t="s">
        <v>334</v>
      </c>
      <c r="D82" s="213" t="s">
        <v>335</v>
      </c>
      <c r="E82" s="213" t="s">
        <v>332</v>
      </c>
      <c r="F82" s="213" t="s">
        <v>333</v>
      </c>
      <c r="G82" s="317"/>
      <c r="H82" s="317"/>
      <c r="I82" s="213"/>
      <c r="J82" s="317"/>
      <c r="K82" s="317"/>
      <c r="L82" s="317"/>
      <c r="M82" s="317"/>
      <c r="N82" s="317"/>
      <c r="O82" s="317"/>
      <c r="P82" s="316"/>
      <c r="Q82" s="316"/>
      <c r="R82" s="316"/>
      <c r="S82" s="316"/>
    </row>
    <row r="83" spans="1:19" ht="18.75" customHeight="1">
      <c r="A83" s="321">
        <v>1</v>
      </c>
      <c r="B83" s="322"/>
      <c r="C83" s="324"/>
      <c r="D83" s="213"/>
      <c r="E83" s="226"/>
      <c r="F83" s="392"/>
      <c r="G83" s="392"/>
      <c r="H83" s="392"/>
      <c r="I83" s="325" t="b">
        <f>regon9(B83)</f>
        <v>0</v>
      </c>
      <c r="J83" s="317"/>
      <c r="K83" s="317"/>
      <c r="L83" s="317"/>
      <c r="M83" s="317"/>
      <c r="N83" s="317"/>
      <c r="O83" s="317"/>
      <c r="P83" s="317"/>
      <c r="Q83" s="317"/>
      <c r="R83" s="317"/>
      <c r="S83" s="317"/>
    </row>
    <row r="84" ht="16.5" customHeight="1"/>
    <row r="85" ht="16.5" customHeight="1"/>
    <row r="86" ht="16.5" customHeight="1"/>
    <row r="87" ht="16.5" customHeight="1"/>
    <row r="88" spans="1:9" ht="16.5" customHeight="1">
      <c r="A88" s="202"/>
      <c r="D88" s="202"/>
      <c r="F88" s="312"/>
      <c r="I88" s="202"/>
    </row>
    <row r="89" spans="1:9" s="55" customFormat="1" ht="4.5" customHeight="1">
      <c r="A89" s="55" t="s">
        <v>297</v>
      </c>
      <c r="D89" s="55" t="s">
        <v>298</v>
      </c>
      <c r="F89" s="55" t="s">
        <v>298</v>
      </c>
      <c r="H89" s="109"/>
      <c r="I89" s="55" t="s">
        <v>297</v>
      </c>
    </row>
    <row r="90" spans="1:9" s="107" customFormat="1" ht="14.25" customHeight="1">
      <c r="A90" s="107" t="s">
        <v>295</v>
      </c>
      <c r="D90" s="107" t="s">
        <v>35</v>
      </c>
      <c r="F90" s="107" t="s">
        <v>36</v>
      </c>
      <c r="I90" s="107" t="s">
        <v>296</v>
      </c>
    </row>
    <row r="91" s="55" customFormat="1" ht="14.25" customHeight="1"/>
    <row r="92" ht="14.25" customHeight="1"/>
    <row r="93" ht="14.25" customHeight="1"/>
    <row r="96" ht="12.75">
      <c r="M96" t="s">
        <v>86</v>
      </c>
    </row>
  </sheetData>
  <sheetProtection password="CCF4" sheet="1" objects="1" scenarios="1" formatCells="0"/>
  <mergeCells count="38">
    <mergeCell ref="A3:B3"/>
    <mergeCell ref="A6:B6"/>
    <mergeCell ref="A8:B8"/>
    <mergeCell ref="A24:B24"/>
    <mergeCell ref="A42:E42"/>
    <mergeCell ref="A45:E45"/>
    <mergeCell ref="C11:E11"/>
    <mergeCell ref="A17:B17"/>
    <mergeCell ref="A23:B23"/>
    <mergeCell ref="C10:E10"/>
    <mergeCell ref="D4:K4"/>
    <mergeCell ref="N4:Q7"/>
    <mergeCell ref="F83:H83"/>
    <mergeCell ref="A62:C62"/>
    <mergeCell ref="C9:E9"/>
    <mergeCell ref="A63:C63"/>
    <mergeCell ref="H53:H54"/>
    <mergeCell ref="B55:E55"/>
    <mergeCell ref="B56:E56"/>
    <mergeCell ref="A76:B76"/>
    <mergeCell ref="A77:B77"/>
    <mergeCell ref="A78:B78"/>
    <mergeCell ref="G39:L39"/>
    <mergeCell ref="A46:E46"/>
    <mergeCell ref="A48:E48"/>
    <mergeCell ref="A47:E47"/>
    <mergeCell ref="A53:A54"/>
    <mergeCell ref="A60:C60"/>
    <mergeCell ref="A61:C61"/>
    <mergeCell ref="B57:E57"/>
    <mergeCell ref="B53:E54"/>
    <mergeCell ref="F53:F54"/>
    <mergeCell ref="A71:B71"/>
    <mergeCell ref="A72:B72"/>
    <mergeCell ref="A64:C64"/>
    <mergeCell ref="A65:C65"/>
    <mergeCell ref="A69:B69"/>
    <mergeCell ref="A70:B70"/>
  </mergeCells>
  <conditionalFormatting sqref="P89 P79:P80 P84:P87">
    <cfRule type="cellIs" priority="1" dxfId="0" operator="lessThan" stopIfTrue="1">
      <formula>Q79+R79</formula>
    </cfRule>
  </conditionalFormatting>
  <conditionalFormatting sqref="D89">
    <cfRule type="cellIs" priority="2" dxfId="0" operator="lessThan" stopIfTrue="1">
      <formula>$E$35+$J$35+$K$35</formula>
    </cfRule>
  </conditionalFormatting>
  <conditionalFormatting sqref="P88">
    <cfRule type="cellIs" priority="3" dxfId="0" operator="lessThan" stopIfTrue="1">
      <formula>$Q$26+$R$26</formula>
    </cfRule>
  </conditionalFormatting>
  <conditionalFormatting sqref="D79:D80 D84:D87">
    <cfRule type="cellIs" priority="4" dxfId="0" operator="lessThan" stopIfTrue="1">
      <formula>$E$33+$J$33+$K$33</formula>
    </cfRule>
  </conditionalFormatting>
  <conditionalFormatting sqref="P50:P78">
    <cfRule type="cellIs" priority="5" dxfId="0" operator="lessThan" stopIfTrue="1">
      <formula>$Q$32+$R$32</formula>
    </cfRule>
  </conditionalFormatting>
  <dataValidations count="6">
    <dataValidation type="whole" operator="greaterThanOrEqual" allowBlank="1" showInputMessage="1" showErrorMessage="1" error="Wartość mniejsza od sumy kolumn 12 i 13" sqref="P50:P78">
      <formula1>Q50+R50</formula1>
    </dataValidation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"2014,2015,2016,2017,2018,2019,2020"</formula1>
    </dataValidation>
    <dataValidation type="custom" allowBlank="1" showErrorMessage="1" errorTitle="Nieprawidłowy REGON !" error="Wprowadzony nr REGON jest nieprawidłowy." sqref="B83">
      <formula1>I83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6" r:id="rId3"/>
  <rowBreaks count="1" manualBreakCount="1">
    <brk id="49" max="17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7">
    <pageSetUpPr fitToPage="1"/>
  </sheetPr>
  <dimension ref="A1:U96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5.25390625" style="0" customWidth="1"/>
    <col min="2" max="2" width="18.125" style="0" customWidth="1"/>
    <col min="3" max="8" width="16.75390625" style="0" customWidth="1"/>
    <col min="9" max="9" width="16.875" style="0" customWidth="1"/>
    <col min="10" max="12" width="14.75390625" style="0" customWidth="1"/>
    <col min="13" max="13" width="16.00390625" style="0" customWidth="1"/>
    <col min="14" max="18" width="14.75390625" style="0" customWidth="1"/>
    <col min="20" max="22" width="0" style="0" hidden="1" customWidth="1"/>
  </cols>
  <sheetData>
    <row r="1" spans="1:18" ht="13.5" thickBot="1">
      <c r="A1" s="196" t="s">
        <v>0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8"/>
      <c r="Q1" s="3"/>
      <c r="R1" s="3"/>
    </row>
    <row r="2" spans="1:18" ht="12.75">
      <c r="A2" s="46" t="s">
        <v>27</v>
      </c>
      <c r="B2" s="46"/>
      <c r="C2" s="7"/>
      <c r="D2" s="1" t="s">
        <v>326</v>
      </c>
      <c r="E2" s="1"/>
      <c r="F2" s="1"/>
      <c r="L2" s="4"/>
      <c r="M2" s="8"/>
      <c r="N2" s="7"/>
      <c r="O2" s="4"/>
      <c r="P2" s="54"/>
      <c r="Q2" s="4"/>
      <c r="R2" s="8"/>
    </row>
    <row r="3" spans="1:18" ht="37.5" customHeight="1">
      <c r="A3" s="443"/>
      <c r="B3" s="444"/>
      <c r="C3" s="5"/>
      <c r="G3" s="1"/>
      <c r="L3" s="2"/>
      <c r="M3" s="9"/>
      <c r="N3" s="5" t="s">
        <v>55</v>
      </c>
      <c r="O3" s="2"/>
      <c r="P3" s="2"/>
      <c r="Q3" s="2"/>
      <c r="R3" s="9"/>
    </row>
    <row r="4" spans="1:21" ht="15" customHeight="1">
      <c r="A4" s="179"/>
      <c r="B4" s="181"/>
      <c r="C4" s="180"/>
      <c r="D4" s="230" t="s">
        <v>30</v>
      </c>
      <c r="F4" s="56"/>
      <c r="G4" s="38"/>
      <c r="L4" s="2"/>
      <c r="M4" s="9"/>
      <c r="N4" s="451"/>
      <c r="O4" s="452"/>
      <c r="P4" s="452"/>
      <c r="Q4" s="452"/>
      <c r="R4" s="9"/>
      <c r="U4">
        <f>IF(A8=0,"",VALUE(A8))</f>
      </c>
    </row>
    <row r="5" spans="1:18" ht="18" customHeight="1">
      <c r="A5" s="5" t="s">
        <v>28</v>
      </c>
      <c r="B5" s="130"/>
      <c r="L5" s="2"/>
      <c r="M5" s="9"/>
      <c r="N5" s="453"/>
      <c r="O5" s="452"/>
      <c r="P5" s="452"/>
      <c r="Q5" s="452"/>
      <c r="R5" s="9"/>
    </row>
    <row r="6" spans="1:18" ht="39" customHeight="1" thickBot="1">
      <c r="A6" s="445"/>
      <c r="B6" s="469"/>
      <c r="C6" s="56"/>
      <c r="D6" s="56"/>
      <c r="E6" s="38"/>
      <c r="L6" s="2"/>
      <c r="M6" s="9"/>
      <c r="N6" s="453"/>
      <c r="O6" s="452"/>
      <c r="P6" s="452"/>
      <c r="Q6" s="452"/>
      <c r="R6" s="9"/>
    </row>
    <row r="7" spans="1:18" ht="16.5" customHeight="1">
      <c r="A7" s="46" t="s">
        <v>2</v>
      </c>
      <c r="B7" s="108"/>
      <c r="C7" s="200" t="s">
        <v>289</v>
      </c>
      <c r="L7" s="2"/>
      <c r="M7" s="9"/>
      <c r="N7" s="453"/>
      <c r="O7" s="452"/>
      <c r="P7" s="452"/>
      <c r="Q7" s="452"/>
      <c r="R7" s="9"/>
    </row>
    <row r="8" spans="1:18" ht="16.5" customHeight="1" thickBot="1">
      <c r="A8" s="447"/>
      <c r="B8" s="448"/>
      <c r="C8" s="182"/>
      <c r="D8" s="3"/>
      <c r="E8" s="44"/>
      <c r="F8" s="44" t="s">
        <v>37</v>
      </c>
      <c r="G8" s="44"/>
      <c r="H8" s="110"/>
      <c r="I8" s="45" t="s">
        <v>15</v>
      </c>
      <c r="J8" s="74" t="s">
        <v>1</v>
      </c>
      <c r="K8" s="58"/>
      <c r="L8" s="205"/>
      <c r="M8" s="9"/>
      <c r="N8" s="5"/>
      <c r="O8" s="2"/>
      <c r="P8" s="2"/>
      <c r="Q8" s="2"/>
      <c r="R8" s="9"/>
    </row>
    <row r="9" spans="1:18" ht="12.75">
      <c r="A9" s="17" t="s">
        <v>3</v>
      </c>
      <c r="B9" s="60"/>
      <c r="C9" s="449"/>
      <c r="D9" s="449"/>
      <c r="E9" s="450"/>
      <c r="F9" s="39"/>
      <c r="G9" s="40"/>
      <c r="H9" s="41" t="s">
        <v>4</v>
      </c>
      <c r="I9" s="40"/>
      <c r="J9" s="40"/>
      <c r="K9" s="14"/>
      <c r="L9" s="2"/>
      <c r="M9" s="208"/>
      <c r="N9" s="5"/>
      <c r="O9" s="2"/>
      <c r="P9" s="2"/>
      <c r="Q9" s="2"/>
      <c r="R9" s="9"/>
    </row>
    <row r="10" spans="1:21" ht="12.75">
      <c r="A10" s="17" t="s">
        <v>336</v>
      </c>
      <c r="B10" s="60"/>
      <c r="C10" s="459"/>
      <c r="D10" s="459"/>
      <c r="E10" s="460"/>
      <c r="F10" s="42" t="s">
        <v>287</v>
      </c>
      <c r="G10" s="43" t="s">
        <v>5</v>
      </c>
      <c r="H10" s="43" t="s">
        <v>6</v>
      </c>
      <c r="I10" s="43" t="s">
        <v>7</v>
      </c>
      <c r="J10" s="43" t="s">
        <v>8</v>
      </c>
      <c r="K10" s="199" t="s">
        <v>293</v>
      </c>
      <c r="L10" s="206" t="s">
        <v>9</v>
      </c>
      <c r="M10" s="209" t="s">
        <v>299</v>
      </c>
      <c r="N10" s="5"/>
      <c r="O10" s="2"/>
      <c r="P10" s="2"/>
      <c r="Q10" s="2"/>
      <c r="R10" s="9"/>
      <c r="U10" s="55">
        <v>0</v>
      </c>
    </row>
    <row r="11" spans="1:18" ht="13.5" thickBot="1">
      <c r="A11" s="19" t="s">
        <v>337</v>
      </c>
      <c r="B11" s="44"/>
      <c r="C11" s="461"/>
      <c r="D11" s="461"/>
      <c r="E11" s="462"/>
      <c r="F11" s="57"/>
      <c r="G11" s="201"/>
      <c r="H11" s="201"/>
      <c r="I11" s="201"/>
      <c r="J11" s="201"/>
      <c r="K11" s="202"/>
      <c r="L11" s="207">
        <v>82</v>
      </c>
      <c r="M11" s="231"/>
      <c r="N11" s="6"/>
      <c r="O11" s="3"/>
      <c r="P11" s="3"/>
      <c r="Q11" s="3"/>
      <c r="R11" s="10"/>
    </row>
    <row r="12" spans="1:14" ht="12.75">
      <c r="A12" s="4"/>
      <c r="B12" s="4"/>
      <c r="C12" s="4"/>
      <c r="D12" s="4"/>
      <c r="E12" s="15"/>
      <c r="F12" s="4"/>
      <c r="G12" s="4"/>
      <c r="H12" s="4"/>
      <c r="I12" s="15"/>
      <c r="J12" s="16"/>
      <c r="K12" s="4"/>
      <c r="L12" s="4"/>
      <c r="M12" s="4"/>
      <c r="N12" s="15"/>
    </row>
    <row r="13" spans="1:14" ht="19.5" customHeight="1">
      <c r="A13" s="51" t="s">
        <v>78</v>
      </c>
      <c r="B13" s="51"/>
      <c r="M13" s="2"/>
      <c r="N13" s="2"/>
    </row>
    <row r="14" ht="13.5" thickBot="1"/>
    <row r="15" spans="1:18" ht="12.75">
      <c r="A15" s="7"/>
      <c r="B15" s="8"/>
      <c r="C15" s="112"/>
      <c r="D15" s="20"/>
      <c r="E15" s="21"/>
      <c r="F15" s="21"/>
      <c r="G15" s="21"/>
      <c r="H15" s="21" t="s">
        <v>39</v>
      </c>
      <c r="I15" s="21"/>
      <c r="J15" s="21"/>
      <c r="K15" s="21"/>
      <c r="L15" s="4"/>
      <c r="M15" s="4"/>
      <c r="N15" s="4"/>
      <c r="O15" s="4"/>
      <c r="P15" s="143" t="s">
        <v>59</v>
      </c>
      <c r="Q15" s="21"/>
      <c r="R15" s="22"/>
    </row>
    <row r="16" spans="1:18" ht="14.25">
      <c r="A16" s="203"/>
      <c r="B16" s="204"/>
      <c r="C16" s="23" t="s">
        <v>40</v>
      </c>
      <c r="D16" s="113"/>
      <c r="E16" s="114"/>
      <c r="F16" s="114"/>
      <c r="G16" s="115"/>
      <c r="H16" s="116"/>
      <c r="I16" s="114"/>
      <c r="J16" s="114"/>
      <c r="K16" s="114"/>
      <c r="L16" s="122"/>
      <c r="M16" s="122"/>
      <c r="N16" s="122"/>
      <c r="O16" s="122"/>
      <c r="P16" s="113"/>
      <c r="Q16" s="116"/>
      <c r="R16" s="131"/>
    </row>
    <row r="17" spans="1:18" ht="12.75">
      <c r="A17" s="463" t="s">
        <v>10</v>
      </c>
      <c r="B17" s="464"/>
      <c r="C17" s="23" t="s">
        <v>11</v>
      </c>
      <c r="D17" s="24"/>
      <c r="E17" s="25" t="s">
        <v>43</v>
      </c>
      <c r="F17" s="119"/>
      <c r="G17" s="119"/>
      <c r="H17" s="119"/>
      <c r="I17" s="119"/>
      <c r="J17" s="117"/>
      <c r="K17" s="119"/>
      <c r="L17" s="128"/>
      <c r="M17" s="129"/>
      <c r="N17" s="129"/>
      <c r="O17" s="138" t="s">
        <v>54</v>
      </c>
      <c r="P17" s="146"/>
      <c r="Q17" s="119"/>
      <c r="R17" s="132"/>
    </row>
    <row r="18" spans="1:18" ht="12.75">
      <c r="A18" s="203"/>
      <c r="B18" s="204"/>
      <c r="C18" s="23" t="s">
        <v>12</v>
      </c>
      <c r="D18" s="27" t="s">
        <v>12</v>
      </c>
      <c r="E18" s="25" t="s">
        <v>13</v>
      </c>
      <c r="F18" s="133" t="s">
        <v>46</v>
      </c>
      <c r="G18" s="133" t="s">
        <v>45</v>
      </c>
      <c r="H18" s="25" t="s">
        <v>47</v>
      </c>
      <c r="I18" s="133" t="s">
        <v>48</v>
      </c>
      <c r="J18" s="25" t="s">
        <v>49</v>
      </c>
      <c r="K18" s="125" t="s">
        <v>51</v>
      </c>
      <c r="L18" s="134" t="s">
        <v>52</v>
      </c>
      <c r="M18" s="120" t="s">
        <v>60</v>
      </c>
      <c r="N18" s="133" t="s">
        <v>62</v>
      </c>
      <c r="O18" s="106" t="s">
        <v>64</v>
      </c>
      <c r="P18" s="24"/>
      <c r="Q18" s="25" t="s">
        <v>70</v>
      </c>
      <c r="R18" s="28" t="s">
        <v>52</v>
      </c>
    </row>
    <row r="19" spans="1:18" ht="12.75">
      <c r="A19" s="5"/>
      <c r="B19" s="9"/>
      <c r="C19" s="26" t="s">
        <v>38</v>
      </c>
      <c r="D19" s="27" t="s">
        <v>41</v>
      </c>
      <c r="E19" s="25" t="s">
        <v>14</v>
      </c>
      <c r="F19" s="121"/>
      <c r="G19" s="121"/>
      <c r="H19" s="121"/>
      <c r="I19" s="118"/>
      <c r="J19" s="25" t="s">
        <v>50</v>
      </c>
      <c r="K19" s="125"/>
      <c r="L19" s="134" t="s">
        <v>53</v>
      </c>
      <c r="M19" s="133" t="s">
        <v>61</v>
      </c>
      <c r="N19" s="133" t="s">
        <v>63</v>
      </c>
      <c r="O19" s="106" t="s">
        <v>65</v>
      </c>
      <c r="P19" s="27" t="s">
        <v>12</v>
      </c>
      <c r="Q19" s="25" t="s">
        <v>71</v>
      </c>
      <c r="R19" s="106" t="s">
        <v>70</v>
      </c>
    </row>
    <row r="20" spans="1:18" ht="12.75">
      <c r="A20" s="5"/>
      <c r="B20" s="9"/>
      <c r="C20" s="24"/>
      <c r="D20" s="27" t="s">
        <v>42</v>
      </c>
      <c r="E20" s="30" t="s">
        <v>12</v>
      </c>
      <c r="F20" s="25"/>
      <c r="G20" s="25"/>
      <c r="H20" s="25"/>
      <c r="I20" s="25"/>
      <c r="J20" s="29"/>
      <c r="K20" s="121"/>
      <c r="L20" s="134" t="s">
        <v>54</v>
      </c>
      <c r="M20" s="120"/>
      <c r="N20" s="120"/>
      <c r="O20" s="106" t="s">
        <v>66</v>
      </c>
      <c r="P20" s="24"/>
      <c r="Q20" s="25" t="s">
        <v>72</v>
      </c>
      <c r="R20" s="28" t="s">
        <v>74</v>
      </c>
    </row>
    <row r="21" spans="1:18" ht="12.75">
      <c r="A21" s="5"/>
      <c r="B21" s="9"/>
      <c r="C21" s="24"/>
      <c r="D21" s="24"/>
      <c r="E21" s="30" t="s">
        <v>44</v>
      </c>
      <c r="F21" s="29"/>
      <c r="G21" s="25"/>
      <c r="H21" s="29"/>
      <c r="I21" s="25"/>
      <c r="J21" s="29"/>
      <c r="K21" s="121"/>
      <c r="L21" s="134" t="s">
        <v>288</v>
      </c>
      <c r="M21" s="120"/>
      <c r="N21" s="120"/>
      <c r="O21" s="106" t="s">
        <v>67</v>
      </c>
      <c r="P21" s="27" t="s">
        <v>69</v>
      </c>
      <c r="Q21" s="25" t="s">
        <v>73</v>
      </c>
      <c r="R21" s="28"/>
    </row>
    <row r="22" spans="1:18" ht="13.5" thickBot="1">
      <c r="A22" s="6"/>
      <c r="B22" s="10"/>
      <c r="C22" s="32"/>
      <c r="D22" s="32"/>
      <c r="E22" s="30"/>
      <c r="F22" s="33"/>
      <c r="G22" s="33"/>
      <c r="H22" s="33"/>
      <c r="I22" s="33"/>
      <c r="J22" s="33"/>
      <c r="K22" s="126"/>
      <c r="L22" s="130"/>
      <c r="M22" s="120"/>
      <c r="N22" s="120"/>
      <c r="O22" s="106" t="s">
        <v>68</v>
      </c>
      <c r="P22" s="32"/>
      <c r="Q22" s="33"/>
      <c r="R22" s="34"/>
    </row>
    <row r="23" spans="1:18" ht="13.5" thickBot="1">
      <c r="A23" s="467">
        <v>1</v>
      </c>
      <c r="B23" s="468"/>
      <c r="C23" s="35">
        <v>2</v>
      </c>
      <c r="D23" s="35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127">
        <v>10</v>
      </c>
      <c r="L23" s="141">
        <v>11</v>
      </c>
      <c r="M23" s="141">
        <v>12</v>
      </c>
      <c r="N23" s="141">
        <v>13</v>
      </c>
      <c r="O23" s="105">
        <v>14</v>
      </c>
      <c r="P23" s="35">
        <v>15</v>
      </c>
      <c r="Q23" s="36">
        <v>16</v>
      </c>
      <c r="R23" s="37">
        <v>17</v>
      </c>
    </row>
    <row r="24" spans="1:18" ht="25.5" customHeight="1">
      <c r="A24" s="457" t="s">
        <v>16</v>
      </c>
      <c r="B24" s="485"/>
      <c r="C24" s="232">
        <f aca="true" t="shared" si="0" ref="C24:O24">C26+C29+C32+C33</f>
        <v>0</v>
      </c>
      <c r="D24" s="233">
        <f t="shared" si="0"/>
        <v>0</v>
      </c>
      <c r="E24" s="234">
        <f t="shared" si="0"/>
        <v>0</v>
      </c>
      <c r="F24" s="234">
        <f t="shared" si="0"/>
        <v>0</v>
      </c>
      <c r="G24" s="234">
        <f t="shared" si="0"/>
        <v>0</v>
      </c>
      <c r="H24" s="234">
        <f t="shared" si="0"/>
        <v>0</v>
      </c>
      <c r="I24" s="234">
        <f t="shared" si="0"/>
        <v>0</v>
      </c>
      <c r="J24" s="234">
        <f t="shared" si="0"/>
        <v>0</v>
      </c>
      <c r="K24" s="241">
        <f t="shared" si="0"/>
        <v>0</v>
      </c>
      <c r="L24" s="236">
        <f t="shared" si="0"/>
        <v>0</v>
      </c>
      <c r="M24" s="237">
        <f t="shared" si="0"/>
        <v>0</v>
      </c>
      <c r="N24" s="237">
        <f t="shared" si="0"/>
        <v>0</v>
      </c>
      <c r="O24" s="238">
        <f t="shared" si="0"/>
        <v>0</v>
      </c>
      <c r="P24" s="233">
        <f>P26+P29+P32+P33</f>
        <v>0</v>
      </c>
      <c r="Q24" s="234">
        <f>Q26+Q29+Q32+Q33</f>
        <v>0</v>
      </c>
      <c r="R24" s="244">
        <f>R26+R29+R32+R33</f>
        <v>0</v>
      </c>
    </row>
    <row r="25" spans="1:18" ht="12.75">
      <c r="A25" s="13"/>
      <c r="B25" s="64"/>
      <c r="C25" s="233"/>
      <c r="D25" s="233"/>
      <c r="E25" s="234"/>
      <c r="F25" s="234"/>
      <c r="G25" s="234"/>
      <c r="H25" s="234"/>
      <c r="I25" s="234"/>
      <c r="J25" s="234"/>
      <c r="K25" s="241"/>
      <c r="L25" s="242"/>
      <c r="M25" s="242"/>
      <c r="N25" s="242"/>
      <c r="O25" s="243"/>
      <c r="P25" s="233"/>
      <c r="Q25" s="234"/>
      <c r="R25" s="244"/>
    </row>
    <row r="26" spans="1:18" ht="14.25" customHeight="1">
      <c r="A26" s="18" t="s">
        <v>320</v>
      </c>
      <c r="B26" s="65"/>
      <c r="C26" s="245">
        <f>C27+C28</f>
        <v>0</v>
      </c>
      <c r="D26" s="245">
        <f>D27+D28</f>
        <v>0</v>
      </c>
      <c r="E26" s="246">
        <f>E27+E28</f>
        <v>0</v>
      </c>
      <c r="F26" s="246">
        <f>F27+F28</f>
        <v>0</v>
      </c>
      <c r="G26" s="246">
        <f aca="true" t="shared" si="1" ref="G26:O26">G27+G28</f>
        <v>0</v>
      </c>
      <c r="H26" s="246">
        <f t="shared" si="1"/>
        <v>0</v>
      </c>
      <c r="I26" s="246">
        <f t="shared" si="1"/>
        <v>0</v>
      </c>
      <c r="J26" s="246">
        <f t="shared" si="1"/>
        <v>0</v>
      </c>
      <c r="K26" s="247">
        <f t="shared" si="1"/>
        <v>0</v>
      </c>
      <c r="L26" s="248">
        <f t="shared" si="1"/>
        <v>0</v>
      </c>
      <c r="M26" s="249">
        <f t="shared" si="1"/>
        <v>0</v>
      </c>
      <c r="N26" s="249">
        <f t="shared" si="1"/>
        <v>0</v>
      </c>
      <c r="O26" s="250">
        <f t="shared" si="1"/>
        <v>0</v>
      </c>
      <c r="P26" s="251">
        <f>P27+P28</f>
        <v>0</v>
      </c>
      <c r="Q26" s="246">
        <f>Q27+Q28</f>
        <v>0</v>
      </c>
      <c r="R26" s="252">
        <f>R27+R28</f>
        <v>0</v>
      </c>
    </row>
    <row r="27" spans="1:18" ht="14.25" customHeight="1">
      <c r="A27" s="18" t="s">
        <v>57</v>
      </c>
      <c r="B27" s="64"/>
      <c r="C27" s="253">
        <f>D27+P27</f>
        <v>0</v>
      </c>
      <c r="D27" s="254">
        <f>E27+J27+K27+L27+M27+N27+O27</f>
        <v>0</v>
      </c>
      <c r="E27" s="246">
        <f>F27+G27+H27+I27</f>
        <v>0</v>
      </c>
      <c r="F27" s="255"/>
      <c r="G27" s="255"/>
      <c r="H27" s="255"/>
      <c r="I27" s="255"/>
      <c r="J27" s="255"/>
      <c r="K27" s="256"/>
      <c r="L27" s="257"/>
      <c r="M27" s="257"/>
      <c r="N27" s="257"/>
      <c r="O27" s="258"/>
      <c r="P27" s="251">
        <f>Q27+R27</f>
        <v>0</v>
      </c>
      <c r="Q27" s="255"/>
      <c r="R27" s="259"/>
    </row>
    <row r="28" spans="1:18" ht="14.25" customHeight="1">
      <c r="A28" s="18" t="s">
        <v>56</v>
      </c>
      <c r="B28" s="65"/>
      <c r="C28" s="253">
        <f>D28+P28</f>
        <v>0</v>
      </c>
      <c r="D28" s="254">
        <f>E28+J28+K28+L28+M28+N28+O28</f>
        <v>0</v>
      </c>
      <c r="E28" s="246">
        <f>F28+G28+H28+I28</f>
        <v>0</v>
      </c>
      <c r="F28" s="260"/>
      <c r="G28" s="260"/>
      <c r="H28" s="260"/>
      <c r="I28" s="260"/>
      <c r="J28" s="260"/>
      <c r="K28" s="261"/>
      <c r="L28" s="257"/>
      <c r="M28" s="257"/>
      <c r="N28" s="257"/>
      <c r="O28" s="258"/>
      <c r="P28" s="251">
        <f>Q28+R28</f>
        <v>0</v>
      </c>
      <c r="Q28" s="260"/>
      <c r="R28" s="262"/>
    </row>
    <row r="29" spans="1:18" ht="14.25" customHeight="1">
      <c r="A29" s="139" t="s">
        <v>321</v>
      </c>
      <c r="B29" s="140"/>
      <c r="C29" s="253">
        <f>C30+C31</f>
        <v>0</v>
      </c>
      <c r="D29" s="263">
        <f>D30+D31</f>
        <v>0</v>
      </c>
      <c r="E29" s="264">
        <f>E30+E31</f>
        <v>0</v>
      </c>
      <c r="F29" s="265">
        <f>F30+F31</f>
        <v>0</v>
      </c>
      <c r="G29" s="265">
        <f aca="true" t="shared" si="2" ref="G29:O29">G30+G31</f>
        <v>0</v>
      </c>
      <c r="H29" s="265">
        <f t="shared" si="2"/>
        <v>0</v>
      </c>
      <c r="I29" s="265">
        <f t="shared" si="2"/>
        <v>0</v>
      </c>
      <c r="J29" s="265">
        <f t="shared" si="2"/>
        <v>0</v>
      </c>
      <c r="K29" s="266">
        <f t="shared" si="2"/>
        <v>0</v>
      </c>
      <c r="L29" s="249">
        <f t="shared" si="2"/>
        <v>0</v>
      </c>
      <c r="M29" s="249">
        <f t="shared" si="2"/>
        <v>0</v>
      </c>
      <c r="N29" s="249">
        <f t="shared" si="2"/>
        <v>0</v>
      </c>
      <c r="O29" s="250">
        <f t="shared" si="2"/>
        <v>0</v>
      </c>
      <c r="P29" s="251">
        <f>P30+P31</f>
        <v>0</v>
      </c>
      <c r="Q29" s="265">
        <f>Q30+Q31</f>
        <v>0</v>
      </c>
      <c r="R29" s="267">
        <f>R30+R31</f>
        <v>0</v>
      </c>
    </row>
    <row r="30" spans="1:18" ht="14.25" customHeight="1">
      <c r="A30" s="139" t="s">
        <v>58</v>
      </c>
      <c r="B30" s="64"/>
      <c r="C30" s="253">
        <f>D30+P30</f>
        <v>0</v>
      </c>
      <c r="D30" s="254">
        <f>E30+J30+K30+L30+M30+N30+O30</f>
        <v>0</v>
      </c>
      <c r="E30" s="246">
        <f>F30+G30+H30+I30</f>
        <v>0</v>
      </c>
      <c r="F30" s="255"/>
      <c r="G30" s="255"/>
      <c r="H30" s="255"/>
      <c r="I30" s="255"/>
      <c r="J30" s="255"/>
      <c r="K30" s="256"/>
      <c r="L30" s="257"/>
      <c r="M30" s="257"/>
      <c r="N30" s="257"/>
      <c r="O30" s="258"/>
      <c r="P30" s="251">
        <f>Q30+R30</f>
        <v>0</v>
      </c>
      <c r="Q30" s="255"/>
      <c r="R30" s="259"/>
    </row>
    <row r="31" spans="1:18" ht="14.25" customHeight="1">
      <c r="A31" s="18" t="s">
        <v>311</v>
      </c>
      <c r="B31" s="65"/>
      <c r="C31" s="253">
        <f>D31+P31</f>
        <v>0</v>
      </c>
      <c r="D31" s="254">
        <f>E31+J31+K31+L31+M31+N31+O31</f>
        <v>0</v>
      </c>
      <c r="E31" s="246">
        <f>F31+G31+H31+I31</f>
        <v>0</v>
      </c>
      <c r="F31" s="260"/>
      <c r="G31" s="260"/>
      <c r="H31" s="260"/>
      <c r="I31" s="260"/>
      <c r="J31" s="260"/>
      <c r="K31" s="261"/>
      <c r="L31" s="268"/>
      <c r="M31" s="257"/>
      <c r="N31" s="257"/>
      <c r="O31" s="258"/>
      <c r="P31" s="251">
        <f>Q31+R31</f>
        <v>0</v>
      </c>
      <c r="Q31" s="260"/>
      <c r="R31" s="262"/>
    </row>
    <row r="32" spans="1:18" ht="14.25" customHeight="1">
      <c r="A32" s="18" t="s">
        <v>338</v>
      </c>
      <c r="B32" s="65"/>
      <c r="C32" s="245">
        <f>D32+P32</f>
        <v>0</v>
      </c>
      <c r="D32" s="254">
        <f>E32+J32+K32+L32+M32+N32+O32</f>
        <v>0</v>
      </c>
      <c r="E32" s="246">
        <f>F32+G32+H32+I32</f>
        <v>0</v>
      </c>
      <c r="F32" s="260"/>
      <c r="G32" s="260"/>
      <c r="H32" s="260"/>
      <c r="I32" s="260"/>
      <c r="J32" s="260"/>
      <c r="K32" s="261"/>
      <c r="L32" s="268"/>
      <c r="M32" s="257"/>
      <c r="N32" s="257"/>
      <c r="O32" s="258"/>
      <c r="P32" s="251">
        <f>Q32+R32</f>
        <v>0</v>
      </c>
      <c r="Q32" s="260"/>
      <c r="R32" s="262"/>
    </row>
    <row r="33" spans="1:18" ht="14.25" customHeight="1">
      <c r="A33" s="139" t="s">
        <v>322</v>
      </c>
      <c r="B33" s="140"/>
      <c r="C33" s="269">
        <f>C34+C35</f>
        <v>0</v>
      </c>
      <c r="D33" s="245">
        <f>D34+D35</f>
        <v>0</v>
      </c>
      <c r="E33" s="246">
        <f>E34+E35</f>
        <v>0</v>
      </c>
      <c r="F33" s="246">
        <f>F34+F35</f>
        <v>0</v>
      </c>
      <c r="G33" s="246">
        <f aca="true" t="shared" si="3" ref="G33:O33">G34+G35</f>
        <v>0</v>
      </c>
      <c r="H33" s="246">
        <f t="shared" si="3"/>
        <v>0</v>
      </c>
      <c r="I33" s="246">
        <f t="shared" si="3"/>
        <v>0</v>
      </c>
      <c r="J33" s="246">
        <f t="shared" si="3"/>
        <v>0</v>
      </c>
      <c r="K33" s="247">
        <f t="shared" si="3"/>
        <v>0</v>
      </c>
      <c r="L33" s="248">
        <f t="shared" si="3"/>
        <v>0</v>
      </c>
      <c r="M33" s="249">
        <f t="shared" si="3"/>
        <v>0</v>
      </c>
      <c r="N33" s="249">
        <f t="shared" si="3"/>
        <v>0</v>
      </c>
      <c r="O33" s="250">
        <f t="shared" si="3"/>
        <v>0</v>
      </c>
      <c r="P33" s="251">
        <f>P34+P35</f>
        <v>0</v>
      </c>
      <c r="Q33" s="246">
        <f>Q34+Q35</f>
        <v>0</v>
      </c>
      <c r="R33" s="252">
        <f>R34+R35</f>
        <v>0</v>
      </c>
    </row>
    <row r="34" spans="1:18" ht="14.25" customHeight="1">
      <c r="A34" s="18" t="s">
        <v>319</v>
      </c>
      <c r="B34" s="64"/>
      <c r="C34" s="253">
        <f>D34+P34</f>
        <v>0</v>
      </c>
      <c r="D34" s="254">
        <f>E34+J34+K34+L34+M34+N34+O34</f>
        <v>0</v>
      </c>
      <c r="E34" s="246">
        <f>F34+G34+H34+I34</f>
        <v>0</v>
      </c>
      <c r="F34" s="260"/>
      <c r="G34" s="260"/>
      <c r="H34" s="260"/>
      <c r="I34" s="260"/>
      <c r="J34" s="260"/>
      <c r="K34" s="261"/>
      <c r="L34" s="268"/>
      <c r="M34" s="257"/>
      <c r="N34" s="257"/>
      <c r="O34" s="258"/>
      <c r="P34" s="251">
        <f>Q34+R34</f>
        <v>0</v>
      </c>
      <c r="Q34" s="255"/>
      <c r="R34" s="259"/>
    </row>
    <row r="35" spans="1:18" ht="14.25" customHeight="1" thickBot="1">
      <c r="A35" s="19" t="s">
        <v>339</v>
      </c>
      <c r="B35" s="66"/>
      <c r="C35" s="270">
        <f>D35+P35</f>
        <v>0</v>
      </c>
      <c r="D35" s="271">
        <f>E35+J35+K35+L35+M35+N35+O35</f>
        <v>0</v>
      </c>
      <c r="E35" s="272">
        <f>F35+G35+H35+I35</f>
        <v>0</v>
      </c>
      <c r="F35" s="273"/>
      <c r="G35" s="273"/>
      <c r="H35" s="273"/>
      <c r="I35" s="273"/>
      <c r="J35" s="273"/>
      <c r="K35" s="273"/>
      <c r="L35" s="274"/>
      <c r="M35" s="274"/>
      <c r="N35" s="274"/>
      <c r="O35" s="275"/>
      <c r="P35" s="276">
        <f>Q35+R35</f>
        <v>0</v>
      </c>
      <c r="Q35" s="273"/>
      <c r="R35" s="277"/>
    </row>
    <row r="37" spans="1:13" ht="19.5" customHeight="1">
      <c r="A37" s="75" t="s">
        <v>77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3.5" thickBo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185"/>
      <c r="B39" s="77"/>
      <c r="C39" s="77"/>
      <c r="D39" s="77"/>
      <c r="E39" s="186"/>
      <c r="F39" s="157"/>
      <c r="G39" s="454" t="s">
        <v>82</v>
      </c>
      <c r="H39" s="465"/>
      <c r="I39" s="465"/>
      <c r="J39" s="465"/>
      <c r="K39" s="465"/>
      <c r="L39" s="466"/>
      <c r="M39" s="87"/>
    </row>
    <row r="40" spans="1:13" ht="12.75">
      <c r="A40" s="187"/>
      <c r="B40" s="151"/>
      <c r="C40" s="151"/>
      <c r="D40" s="151"/>
      <c r="E40" s="188"/>
      <c r="F40" s="158" t="s">
        <v>79</v>
      </c>
      <c r="G40" s="78" t="s">
        <v>70</v>
      </c>
      <c r="H40" s="161"/>
      <c r="I40" s="161"/>
      <c r="J40" s="161"/>
      <c r="K40" s="169"/>
      <c r="L40" s="167"/>
      <c r="M40" s="87"/>
    </row>
    <row r="41" spans="1:13" ht="12.75">
      <c r="A41" s="187"/>
      <c r="B41" s="151"/>
      <c r="C41" s="151"/>
      <c r="D41" s="151"/>
      <c r="E41" s="188"/>
      <c r="F41" s="158" t="s">
        <v>80</v>
      </c>
      <c r="G41" s="78" t="s">
        <v>31</v>
      </c>
      <c r="H41" s="78" t="s">
        <v>84</v>
      </c>
      <c r="I41" s="78" t="s">
        <v>45</v>
      </c>
      <c r="J41" s="78" t="s">
        <v>47</v>
      </c>
      <c r="K41" s="80" t="s">
        <v>48</v>
      </c>
      <c r="L41" s="171" t="s">
        <v>85</v>
      </c>
      <c r="M41" s="76"/>
    </row>
    <row r="42" spans="1:13" ht="12.75">
      <c r="A42" s="429" t="s">
        <v>10</v>
      </c>
      <c r="B42" s="430"/>
      <c r="C42" s="430"/>
      <c r="D42" s="430"/>
      <c r="E42" s="431"/>
      <c r="F42" s="158" t="s">
        <v>12</v>
      </c>
      <c r="G42" s="78" t="s">
        <v>13</v>
      </c>
      <c r="H42" s="78"/>
      <c r="I42" s="79"/>
      <c r="J42" s="80"/>
      <c r="K42" s="155"/>
      <c r="L42" s="171" t="s">
        <v>70</v>
      </c>
      <c r="M42" s="76"/>
    </row>
    <row r="43" spans="1:13" ht="12.75">
      <c r="A43" s="187"/>
      <c r="B43" s="151"/>
      <c r="C43" s="151"/>
      <c r="D43" s="151"/>
      <c r="E43" s="188"/>
      <c r="F43" s="158" t="s">
        <v>81</v>
      </c>
      <c r="G43" s="80" t="s">
        <v>14</v>
      </c>
      <c r="H43" s="79"/>
      <c r="I43" s="78"/>
      <c r="J43" s="169"/>
      <c r="K43" s="151"/>
      <c r="L43" s="167"/>
      <c r="M43" s="76"/>
    </row>
    <row r="44" spans="1:13" ht="13.5" thickBot="1">
      <c r="A44" s="187"/>
      <c r="B44" s="151"/>
      <c r="C44" s="151"/>
      <c r="D44" s="151"/>
      <c r="E44" s="188"/>
      <c r="F44" s="153"/>
      <c r="G44" s="81" t="s">
        <v>83</v>
      </c>
      <c r="H44" s="82"/>
      <c r="I44" s="83"/>
      <c r="J44" s="82"/>
      <c r="K44" s="163"/>
      <c r="L44" s="167"/>
      <c r="M44" s="76"/>
    </row>
    <row r="45" spans="1:13" ht="13.5" thickBot="1">
      <c r="A45" s="426">
        <v>1</v>
      </c>
      <c r="B45" s="427"/>
      <c r="C45" s="427"/>
      <c r="D45" s="427"/>
      <c r="E45" s="428"/>
      <c r="F45" s="84">
        <v>2</v>
      </c>
      <c r="G45" s="85">
        <v>3</v>
      </c>
      <c r="H45" s="85">
        <v>4</v>
      </c>
      <c r="I45" s="85">
        <v>5</v>
      </c>
      <c r="J45" s="85">
        <v>6</v>
      </c>
      <c r="K45" s="164">
        <v>7</v>
      </c>
      <c r="L45" s="86">
        <v>8</v>
      </c>
      <c r="M45" s="76"/>
    </row>
    <row r="46" spans="1:13" ht="25.5" customHeight="1">
      <c r="A46" s="470" t="s">
        <v>327</v>
      </c>
      <c r="B46" s="438"/>
      <c r="C46" s="438"/>
      <c r="D46" s="438"/>
      <c r="E46" s="439"/>
      <c r="F46" s="288">
        <f>G46+L46</f>
        <v>0</v>
      </c>
      <c r="G46" s="289">
        <f>H46+I46+J46+K46</f>
        <v>0</v>
      </c>
      <c r="H46" s="290"/>
      <c r="I46" s="290"/>
      <c r="J46" s="290"/>
      <c r="K46" s="291"/>
      <c r="L46" s="292"/>
      <c r="M46" s="76"/>
    </row>
    <row r="47" spans="1:13" ht="25.5" customHeight="1">
      <c r="A47" s="470" t="s">
        <v>75</v>
      </c>
      <c r="B47" s="438"/>
      <c r="C47" s="438"/>
      <c r="D47" s="438"/>
      <c r="E47" s="439"/>
      <c r="F47" s="293">
        <f>G47+L47</f>
        <v>0</v>
      </c>
      <c r="G47" s="249">
        <f>H47+I47+J47+K47</f>
        <v>0</v>
      </c>
      <c r="H47" s="257"/>
      <c r="I47" s="257"/>
      <c r="J47" s="257"/>
      <c r="K47" s="294"/>
      <c r="L47" s="258"/>
      <c r="M47" s="76"/>
    </row>
    <row r="48" spans="1:13" ht="25.5" customHeight="1" thickBot="1">
      <c r="A48" s="471" t="s">
        <v>76</v>
      </c>
      <c r="B48" s="472"/>
      <c r="C48" s="472"/>
      <c r="D48" s="472"/>
      <c r="E48" s="473"/>
      <c r="F48" s="295">
        <f>G48+L48</f>
        <v>0</v>
      </c>
      <c r="G48" s="306">
        <f>H48+I48+J48+K48</f>
        <v>0</v>
      </c>
      <c r="H48" s="307"/>
      <c r="I48" s="307"/>
      <c r="J48" s="307"/>
      <c r="K48" s="308"/>
      <c r="L48" s="275"/>
      <c r="M48" s="76"/>
    </row>
    <row r="49" spans="1:13" ht="15.75" customHeight="1">
      <c r="A49" s="184"/>
      <c r="B49" s="147"/>
      <c r="C49" s="147"/>
      <c r="D49" s="147"/>
      <c r="E49" s="147"/>
      <c r="F49" s="149"/>
      <c r="G49" s="174"/>
      <c r="H49" s="173"/>
      <c r="I49" s="173"/>
      <c r="J49" s="173"/>
      <c r="K49" s="173"/>
      <c r="L49" s="76"/>
      <c r="M49" s="76"/>
    </row>
    <row r="50" spans="1:19" s="213" customFormat="1" ht="16.5" customHeight="1">
      <c r="A50" s="326" t="s">
        <v>340</v>
      </c>
      <c r="B50" s="327"/>
      <c r="C50" s="328"/>
      <c r="D50" s="329"/>
      <c r="E50" s="329"/>
      <c r="F50" s="330"/>
      <c r="G50" s="331"/>
      <c r="H50" s="330"/>
      <c r="I50" s="330"/>
      <c r="J50"/>
      <c r="K50"/>
      <c r="L50"/>
      <c r="M50"/>
      <c r="N50" s="211"/>
      <c r="O50" s="211"/>
      <c r="P50" s="212"/>
      <c r="Q50" s="211"/>
      <c r="R50" s="211"/>
      <c r="S50"/>
    </row>
    <row r="51" spans="2:19" s="213" customFormat="1" ht="16.5" customHeight="1">
      <c r="B51" s="332"/>
      <c r="C51" s="332"/>
      <c r="D51" s="332"/>
      <c r="E51" s="332"/>
      <c r="F51" s="332"/>
      <c r="G51" s="332"/>
      <c r="H51" s="332"/>
      <c r="I51" s="332"/>
      <c r="J51"/>
      <c r="K51"/>
      <c r="L51"/>
      <c r="M51"/>
      <c r="N51" s="211"/>
      <c r="O51" s="211"/>
      <c r="P51" s="212"/>
      <c r="Q51" s="211"/>
      <c r="R51" s="211"/>
      <c r="S51"/>
    </row>
    <row r="52" spans="1:19" s="213" customFormat="1" ht="16.5" customHeight="1" thickBot="1">
      <c r="A52" s="332" t="s">
        <v>341</v>
      </c>
      <c r="B52" s="333"/>
      <c r="C52" s="333"/>
      <c r="D52" s="333"/>
      <c r="E52" s="333"/>
      <c r="F52" s="333"/>
      <c r="G52" s="334"/>
      <c r="H52" s="335"/>
      <c r="I52" s="335"/>
      <c r="J52"/>
      <c r="K52"/>
      <c r="L52"/>
      <c r="M52"/>
      <c r="N52" s="211"/>
      <c r="O52" s="211"/>
      <c r="P52" s="212"/>
      <c r="Q52" s="211"/>
      <c r="R52" s="211"/>
      <c r="S52"/>
    </row>
    <row r="53" spans="1:19" s="213" customFormat="1" ht="21.75" customHeight="1">
      <c r="A53" s="405" t="s">
        <v>302</v>
      </c>
      <c r="B53" s="407" t="s">
        <v>10</v>
      </c>
      <c r="C53" s="407"/>
      <c r="D53" s="407"/>
      <c r="E53" s="408"/>
      <c r="F53" s="399" t="s">
        <v>342</v>
      </c>
      <c r="G53" s="336" t="s">
        <v>343</v>
      </c>
      <c r="H53" s="399" t="s">
        <v>344</v>
      </c>
      <c r="I53" s="337" t="s">
        <v>343</v>
      </c>
      <c r="J53"/>
      <c r="K53"/>
      <c r="L53"/>
      <c r="M53"/>
      <c r="N53" s="211"/>
      <c r="O53" s="211"/>
      <c r="P53" s="212"/>
      <c r="Q53" s="211"/>
      <c r="R53" s="211"/>
      <c r="S53"/>
    </row>
    <row r="54" spans="1:19" s="213" customFormat="1" ht="21.75" customHeight="1" thickBot="1">
      <c r="A54" s="406"/>
      <c r="B54" s="409"/>
      <c r="C54" s="409"/>
      <c r="D54" s="409"/>
      <c r="E54" s="410"/>
      <c r="F54" s="432"/>
      <c r="G54" s="338" t="s">
        <v>345</v>
      </c>
      <c r="H54" s="400"/>
      <c r="I54" s="339" t="s">
        <v>300</v>
      </c>
      <c r="J54"/>
      <c r="K54"/>
      <c r="L54"/>
      <c r="M54"/>
      <c r="N54" s="211"/>
      <c r="O54" s="211"/>
      <c r="P54" s="212"/>
      <c r="Q54" s="211"/>
      <c r="R54" s="211"/>
      <c r="S54"/>
    </row>
    <row r="55" spans="1:19" s="213" customFormat="1" ht="16.5" customHeight="1" thickBot="1">
      <c r="A55" s="340">
        <v>1</v>
      </c>
      <c r="B55" s="401">
        <v>2</v>
      </c>
      <c r="C55" s="402"/>
      <c r="D55" s="402"/>
      <c r="E55" s="402"/>
      <c r="F55" s="341">
        <v>3</v>
      </c>
      <c r="G55" s="342">
        <v>4</v>
      </c>
      <c r="H55" s="341">
        <v>5</v>
      </c>
      <c r="I55" s="342">
        <v>6</v>
      </c>
      <c r="J55"/>
      <c r="K55"/>
      <c r="L55"/>
      <c r="M55"/>
      <c r="N55" s="211"/>
      <c r="O55" s="211"/>
      <c r="P55" s="212"/>
      <c r="Q55" s="211"/>
      <c r="R55" s="211"/>
      <c r="S55"/>
    </row>
    <row r="56" spans="1:19" s="213" customFormat="1" ht="34.5" customHeight="1">
      <c r="A56" s="343">
        <v>1</v>
      </c>
      <c r="B56" s="403" t="s">
        <v>346</v>
      </c>
      <c r="C56" s="403"/>
      <c r="D56" s="403"/>
      <c r="E56" s="403"/>
      <c r="F56" s="344"/>
      <c r="G56" s="344"/>
      <c r="H56" s="344"/>
      <c r="I56" s="345"/>
      <c r="J56"/>
      <c r="K56"/>
      <c r="L56"/>
      <c r="M56"/>
      <c r="N56" s="211"/>
      <c r="O56" s="211"/>
      <c r="P56" s="212"/>
      <c r="Q56" s="211"/>
      <c r="R56" s="211"/>
      <c r="S56"/>
    </row>
    <row r="57" spans="1:19" s="213" customFormat="1" ht="34.5" customHeight="1" thickBot="1">
      <c r="A57" s="346">
        <v>2</v>
      </c>
      <c r="B57" s="404" t="s">
        <v>347</v>
      </c>
      <c r="C57" s="404"/>
      <c r="D57" s="404"/>
      <c r="E57" s="404"/>
      <c r="F57" s="347" t="s">
        <v>301</v>
      </c>
      <c r="G57" s="347" t="s">
        <v>301</v>
      </c>
      <c r="H57" s="348"/>
      <c r="I57" s="349"/>
      <c r="J57"/>
      <c r="K57"/>
      <c r="L57"/>
      <c r="M57"/>
      <c r="N57" s="211"/>
      <c r="O57" s="211"/>
      <c r="P57" s="212"/>
      <c r="Q57" s="211"/>
      <c r="R57" s="211"/>
      <c r="S57"/>
    </row>
    <row r="58" spans="2:19" s="213" customFormat="1" ht="16.5" customHeight="1">
      <c r="B58" s="350"/>
      <c r="C58" s="350"/>
      <c r="D58" s="350"/>
      <c r="E58" s="350"/>
      <c r="F58" s="350"/>
      <c r="G58" s="351"/>
      <c r="H58" s="352"/>
      <c r="I58" s="353"/>
      <c r="J58"/>
      <c r="K58"/>
      <c r="L58"/>
      <c r="M58"/>
      <c r="N58" s="211"/>
      <c r="O58" s="211"/>
      <c r="P58" s="212"/>
      <c r="Q58" s="211"/>
      <c r="R58" s="211"/>
      <c r="S58"/>
    </row>
    <row r="59" spans="1:19" s="213" customFormat="1" ht="16.5" customHeight="1" thickBot="1">
      <c r="A59" s="327" t="s">
        <v>348</v>
      </c>
      <c r="B59" s="354"/>
      <c r="C59" s="354"/>
      <c r="D59" s="354"/>
      <c r="E59" s="354"/>
      <c r="F59" s="354"/>
      <c r="G59" s="214"/>
      <c r="H59" s="214"/>
      <c r="I59" s="214"/>
      <c r="J59"/>
      <c r="K59"/>
      <c r="L59"/>
      <c r="M59"/>
      <c r="N59" s="211"/>
      <c r="O59" s="211"/>
      <c r="P59" s="212"/>
      <c r="Q59" s="211"/>
      <c r="R59" s="211"/>
      <c r="S59"/>
    </row>
    <row r="60" spans="1:19" s="213" customFormat="1" ht="16.5" customHeight="1">
      <c r="A60" s="411" t="s">
        <v>349</v>
      </c>
      <c r="B60" s="412"/>
      <c r="C60" s="413"/>
      <c r="D60" s="355" t="s">
        <v>350</v>
      </c>
      <c r="E60" s="356" t="s">
        <v>351</v>
      </c>
      <c r="F60" s="214"/>
      <c r="G60" s="214"/>
      <c r="H60" s="214"/>
      <c r="I60" s="214"/>
      <c r="J60"/>
      <c r="K60"/>
      <c r="L60"/>
      <c r="M60"/>
      <c r="N60" s="211"/>
      <c r="O60" s="211"/>
      <c r="P60" s="212"/>
      <c r="Q60" s="211"/>
      <c r="R60" s="211"/>
      <c r="S60"/>
    </row>
    <row r="61" spans="1:19" s="213" customFormat="1" ht="16.5" customHeight="1">
      <c r="A61" s="414">
        <v>1</v>
      </c>
      <c r="B61" s="415"/>
      <c r="C61" s="416"/>
      <c r="D61" s="357">
        <v>2</v>
      </c>
      <c r="E61" s="358">
        <v>3</v>
      </c>
      <c r="F61" s="214"/>
      <c r="G61" s="214"/>
      <c r="H61" s="214"/>
      <c r="I61" s="214"/>
      <c r="J61"/>
      <c r="K61"/>
      <c r="L61"/>
      <c r="M61"/>
      <c r="N61" s="211"/>
      <c r="O61" s="211"/>
      <c r="P61" s="212"/>
      <c r="Q61" s="211"/>
      <c r="R61" s="211"/>
      <c r="S61"/>
    </row>
    <row r="62" spans="1:19" s="213" customFormat="1" ht="39.75" customHeight="1">
      <c r="A62" s="417" t="s">
        <v>352</v>
      </c>
      <c r="B62" s="418"/>
      <c r="C62" s="419"/>
      <c r="D62" s="359"/>
      <c r="E62" s="360"/>
      <c r="F62" s="361"/>
      <c r="G62" s="361"/>
      <c r="H62" s="361"/>
      <c r="I62" s="361"/>
      <c r="J62"/>
      <c r="K62"/>
      <c r="L62"/>
      <c r="M62"/>
      <c r="N62" s="211"/>
      <c r="O62" s="211"/>
      <c r="P62" s="212"/>
      <c r="Q62" s="211"/>
      <c r="R62" s="211"/>
      <c r="S62"/>
    </row>
    <row r="63" spans="1:19" s="213" customFormat="1" ht="39.75" customHeight="1">
      <c r="A63" s="417" t="s">
        <v>353</v>
      </c>
      <c r="B63" s="433"/>
      <c r="C63" s="419"/>
      <c r="D63" s="362" t="s">
        <v>301</v>
      </c>
      <c r="E63" s="360"/>
      <c r="F63" s="361"/>
      <c r="G63" s="361"/>
      <c r="H63" s="361"/>
      <c r="I63" s="361"/>
      <c r="J63"/>
      <c r="K63"/>
      <c r="L63"/>
      <c r="M63"/>
      <c r="N63" s="211"/>
      <c r="O63" s="211"/>
      <c r="P63" s="212"/>
      <c r="Q63" s="211"/>
      <c r="R63" s="211"/>
      <c r="S63"/>
    </row>
    <row r="64" spans="1:19" s="213" customFormat="1" ht="39.75" customHeight="1">
      <c r="A64" s="417" t="s">
        <v>354</v>
      </c>
      <c r="B64" s="418"/>
      <c r="C64" s="419"/>
      <c r="D64" s="359"/>
      <c r="E64" s="360"/>
      <c r="F64"/>
      <c r="G64"/>
      <c r="H64" s="361"/>
      <c r="I64" s="361"/>
      <c r="J64"/>
      <c r="K64"/>
      <c r="L64"/>
      <c r="M64"/>
      <c r="N64" s="211"/>
      <c r="O64" s="211"/>
      <c r="P64" s="212"/>
      <c r="Q64" s="211"/>
      <c r="R64" s="211"/>
      <c r="S64"/>
    </row>
    <row r="65" spans="1:19" s="213" customFormat="1" ht="39.75" customHeight="1" thickBot="1">
      <c r="A65" s="434" t="s">
        <v>355</v>
      </c>
      <c r="B65" s="435"/>
      <c r="C65" s="436"/>
      <c r="D65" s="363"/>
      <c r="E65" s="364"/>
      <c r="F65" s="361"/>
      <c r="G65" s="361"/>
      <c r="H65" s="361"/>
      <c r="I65" s="361"/>
      <c r="J65"/>
      <c r="K65"/>
      <c r="L65"/>
      <c r="M65"/>
      <c r="N65" s="211"/>
      <c r="O65" s="211"/>
      <c r="P65" s="212"/>
      <c r="Q65" s="211"/>
      <c r="R65" s="211"/>
      <c r="S65"/>
    </row>
    <row r="66" spans="1:19" s="213" customFormat="1" ht="16.5" customHeight="1">
      <c r="A66" s="365"/>
      <c r="B66" s="365"/>
      <c r="C66" s="366"/>
      <c r="D66" s="367"/>
      <c r="E66" s="361"/>
      <c r="F66" s="361"/>
      <c r="G66" s="361"/>
      <c r="H66" s="361"/>
      <c r="I66" s="361"/>
      <c r="J66"/>
      <c r="K66"/>
      <c r="L66"/>
      <c r="M66"/>
      <c r="N66" s="211"/>
      <c r="O66" s="211"/>
      <c r="P66" s="212"/>
      <c r="Q66" s="211"/>
      <c r="R66" s="211"/>
      <c r="S66"/>
    </row>
    <row r="67" spans="1:19" s="213" customFormat="1" ht="16.5" customHeight="1">
      <c r="A67" s="215" t="s">
        <v>356</v>
      </c>
      <c r="B67" s="215"/>
      <c r="C67" s="215"/>
      <c r="D67" s="215"/>
      <c r="E67" s="215"/>
      <c r="F67" s="215"/>
      <c r="G67" s="215"/>
      <c r="H67" s="215"/>
      <c r="I67" s="215"/>
      <c r="J67"/>
      <c r="K67"/>
      <c r="L67"/>
      <c r="M67"/>
      <c r="N67" s="211"/>
      <c r="O67" s="211"/>
      <c r="P67" s="212"/>
      <c r="Q67" s="211"/>
      <c r="R67" s="211"/>
      <c r="S67"/>
    </row>
    <row r="68" spans="1:19" s="213" customFormat="1" ht="16.5" customHeight="1" thickBot="1">
      <c r="A68" s="210"/>
      <c r="B68" s="210"/>
      <c r="C68" s="210"/>
      <c r="D68" s="210"/>
      <c r="E68" s="210"/>
      <c r="F68" s="210"/>
      <c r="G68" s="210"/>
      <c r="H68" s="210"/>
      <c r="I68" s="210"/>
      <c r="J68"/>
      <c r="K68"/>
      <c r="L68"/>
      <c r="M68"/>
      <c r="N68" s="211"/>
      <c r="O68" s="211"/>
      <c r="P68" s="212"/>
      <c r="Q68" s="211"/>
      <c r="R68" s="211"/>
      <c r="S68"/>
    </row>
    <row r="69" spans="1:19" s="213" customFormat="1" ht="39" customHeight="1" thickBot="1">
      <c r="A69" s="397" t="s">
        <v>10</v>
      </c>
      <c r="B69" s="398"/>
      <c r="C69" s="368" t="s">
        <v>328</v>
      </c>
      <c r="D69" s="369"/>
      <c r="E69" s="369"/>
      <c r="F69" s="370"/>
      <c r="G69" s="371"/>
      <c r="H69" s="372"/>
      <c r="I69" s="372"/>
      <c r="J69"/>
      <c r="K69"/>
      <c r="L69"/>
      <c r="M69"/>
      <c r="N69" s="211"/>
      <c r="O69" s="211"/>
      <c r="P69" s="212"/>
      <c r="Q69" s="211"/>
      <c r="R69" s="211"/>
      <c r="S69"/>
    </row>
    <row r="70" spans="1:19" s="213" customFormat="1" ht="16.5" customHeight="1" thickBot="1">
      <c r="A70" s="396">
        <v>1</v>
      </c>
      <c r="B70" s="393"/>
      <c r="C70" s="373">
        <v>2</v>
      </c>
      <c r="D70" s="374"/>
      <c r="E70" s="374"/>
      <c r="F70" s="375"/>
      <c r="G70" s="374"/>
      <c r="H70" s="374"/>
      <c r="I70" s="374"/>
      <c r="J70"/>
      <c r="K70"/>
      <c r="L70"/>
      <c r="M70"/>
      <c r="N70" s="211"/>
      <c r="O70" s="211"/>
      <c r="P70" s="212"/>
      <c r="Q70" s="211"/>
      <c r="R70" s="211"/>
      <c r="S70"/>
    </row>
    <row r="71" spans="1:19" s="213" customFormat="1" ht="27.75" customHeight="1">
      <c r="A71" s="394" t="s">
        <v>357</v>
      </c>
      <c r="B71" s="395"/>
      <c r="C71" s="376"/>
      <c r="D71" s="352"/>
      <c r="E71" s="352"/>
      <c r="F71" s="352"/>
      <c r="G71" s="377"/>
      <c r="H71" s="377"/>
      <c r="I71" s="377"/>
      <c r="J71"/>
      <c r="K71"/>
      <c r="L71"/>
      <c r="M71"/>
      <c r="N71" s="211"/>
      <c r="O71" s="211"/>
      <c r="P71" s="212"/>
      <c r="Q71" s="211"/>
      <c r="R71" s="211"/>
      <c r="S71"/>
    </row>
    <row r="72" spans="1:19" s="213" customFormat="1" ht="27.75" customHeight="1" thickBot="1">
      <c r="A72" s="390" t="s">
        <v>358</v>
      </c>
      <c r="B72" s="391"/>
      <c r="C72" s="378"/>
      <c r="D72" s="352"/>
      <c r="E72" s="352"/>
      <c r="F72" s="352"/>
      <c r="G72" s="352"/>
      <c r="H72" s="377"/>
      <c r="I72" s="377"/>
      <c r="J72"/>
      <c r="K72"/>
      <c r="L72"/>
      <c r="M72"/>
      <c r="N72" s="211"/>
      <c r="O72" s="211"/>
      <c r="P72" s="212"/>
      <c r="Q72" s="211"/>
      <c r="R72" s="211"/>
      <c r="S72"/>
    </row>
    <row r="73" spans="1:19" s="213" customFormat="1" ht="16.5" customHeight="1">
      <c r="A73"/>
      <c r="B73"/>
      <c r="C73"/>
      <c r="D73"/>
      <c r="E73"/>
      <c r="F73"/>
      <c r="G73"/>
      <c r="H73"/>
      <c r="I73"/>
      <c r="J73"/>
      <c r="K73" s="211"/>
      <c r="L73" s="211"/>
      <c r="M73" s="211"/>
      <c r="N73" s="211"/>
      <c r="O73" s="211"/>
      <c r="P73" s="212"/>
      <c r="Q73" s="211"/>
      <c r="R73" s="211"/>
      <c r="S73"/>
    </row>
    <row r="74" spans="1:19" s="213" customFormat="1" ht="16.5" customHeight="1">
      <c r="A74" s="219" t="s">
        <v>303</v>
      </c>
      <c r="B74" s="219"/>
      <c r="C74" s="219"/>
      <c r="D74" s="219"/>
      <c r="E74" s="219"/>
      <c r="F74" s="217"/>
      <c r="G74" s="217"/>
      <c r="H74" s="217"/>
      <c r="I74" s="217"/>
      <c r="J74" s="218"/>
      <c r="K74" s="218"/>
      <c r="L74" s="218"/>
      <c r="M74" s="218"/>
      <c r="N74" s="218"/>
      <c r="O74" s="218"/>
      <c r="P74" s="178"/>
      <c r="Q74" s="218"/>
      <c r="R74" s="218"/>
      <c r="S74"/>
    </row>
    <row r="75" spans="1:19" s="213" customFormat="1" ht="16.5" customHeight="1" thickBot="1">
      <c r="A75" s="216"/>
      <c r="B75" s="216"/>
      <c r="C75" s="178"/>
      <c r="D75" s="111"/>
      <c r="E75" s="178"/>
      <c r="F75" s="217"/>
      <c r="G75" s="217"/>
      <c r="H75" s="217"/>
      <c r="I75" s="218"/>
      <c r="J75" s="218"/>
      <c r="K75" s="218"/>
      <c r="L75" s="218"/>
      <c r="M75" s="218"/>
      <c r="N75" s="218"/>
      <c r="O75" s="218"/>
      <c r="P75" s="178"/>
      <c r="Q75" s="218"/>
      <c r="R75" s="218"/>
      <c r="S75"/>
    </row>
    <row r="76" spans="1:19" s="213" customFormat="1" ht="51" customHeight="1" thickBot="1">
      <c r="A76" s="424" t="s">
        <v>10</v>
      </c>
      <c r="B76" s="425"/>
      <c r="C76" s="220" t="s">
        <v>304</v>
      </c>
      <c r="D76" s="220" t="s">
        <v>305</v>
      </c>
      <c r="E76" s="221" t="s">
        <v>306</v>
      </c>
      <c r="F76" s="217"/>
      <c r="G76" s="217"/>
      <c r="H76" s="217"/>
      <c r="I76" s="218"/>
      <c r="J76" s="218"/>
      <c r="K76" s="218"/>
      <c r="L76" s="218"/>
      <c r="M76" s="218"/>
      <c r="N76" s="218"/>
      <c r="O76" s="218"/>
      <c r="P76" s="178"/>
      <c r="Q76" s="218"/>
      <c r="R76" s="218"/>
      <c r="S76"/>
    </row>
    <row r="77" spans="1:19" s="213" customFormat="1" ht="16.5" customHeight="1" thickBot="1">
      <c r="A77" s="420">
        <v>1</v>
      </c>
      <c r="B77" s="421"/>
      <c r="C77" s="222">
        <v>2</v>
      </c>
      <c r="D77" s="222">
        <v>3</v>
      </c>
      <c r="E77" s="223">
        <v>4</v>
      </c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178"/>
      <c r="Q77" s="218"/>
      <c r="R77" s="218"/>
      <c r="S77"/>
    </row>
    <row r="78" spans="1:19" s="226" customFormat="1" ht="48" customHeight="1">
      <c r="A78" s="422" t="s">
        <v>307</v>
      </c>
      <c r="B78" s="423"/>
      <c r="C78" s="309">
        <f>D78+E78</f>
        <v>0</v>
      </c>
      <c r="D78" s="310"/>
      <c r="E78" s="311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224"/>
      <c r="R78" s="224"/>
      <c r="S78" s="210"/>
    </row>
    <row r="80" spans="1:2" ht="14.25">
      <c r="A80" s="313" t="s">
        <v>329</v>
      </c>
      <c r="B80" s="313"/>
    </row>
    <row r="81" spans="1:19" ht="15" thickBot="1">
      <c r="A81" s="313"/>
      <c r="B81" s="313"/>
      <c r="G81" s="315"/>
      <c r="H81" s="315"/>
      <c r="I81" s="315"/>
      <c r="J81" s="315"/>
      <c r="K81" s="315"/>
      <c r="L81" s="315"/>
      <c r="M81" s="315"/>
      <c r="N81" s="315"/>
      <c r="O81" s="315"/>
      <c r="P81" s="316"/>
      <c r="Q81" s="316"/>
      <c r="R81" s="316"/>
      <c r="S81" s="316"/>
    </row>
    <row r="82" spans="1:19" ht="16.5" customHeight="1" thickBot="1">
      <c r="A82" s="320" t="s">
        <v>302</v>
      </c>
      <c r="B82" s="314" t="s">
        <v>17</v>
      </c>
      <c r="C82" s="323" t="s">
        <v>334</v>
      </c>
      <c r="D82" s="213" t="s">
        <v>335</v>
      </c>
      <c r="E82" s="213" t="s">
        <v>332</v>
      </c>
      <c r="F82" s="213" t="s">
        <v>333</v>
      </c>
      <c r="G82" s="317"/>
      <c r="H82" s="317"/>
      <c r="I82" s="213"/>
      <c r="J82" s="317"/>
      <c r="K82" s="317"/>
      <c r="L82" s="317"/>
      <c r="M82" s="317"/>
      <c r="N82" s="317"/>
      <c r="O82" s="317"/>
      <c r="P82" s="316"/>
      <c r="Q82" s="316"/>
      <c r="R82" s="316"/>
      <c r="S82" s="316"/>
    </row>
    <row r="83" spans="1:19" ht="18.75" customHeight="1">
      <c r="A83" s="321">
        <v>1</v>
      </c>
      <c r="B83" s="322"/>
      <c r="C83" s="324"/>
      <c r="D83" s="213"/>
      <c r="E83" s="226"/>
      <c r="F83" s="392"/>
      <c r="G83" s="392"/>
      <c r="H83" s="392"/>
      <c r="I83" s="325" t="b">
        <f>regon9(B83)</f>
        <v>0</v>
      </c>
      <c r="J83" s="317"/>
      <c r="K83" s="317"/>
      <c r="L83" s="317"/>
      <c r="M83" s="317"/>
      <c r="N83" s="317"/>
      <c r="O83" s="317"/>
      <c r="P83" s="317"/>
      <c r="Q83" s="317"/>
      <c r="R83" s="317"/>
      <c r="S83" s="317"/>
    </row>
    <row r="84" ht="16.5" customHeight="1"/>
    <row r="85" ht="16.5" customHeight="1"/>
    <row r="86" ht="16.5" customHeight="1"/>
    <row r="87" ht="16.5" customHeight="1"/>
    <row r="88" spans="1:9" ht="16.5" customHeight="1">
      <c r="A88" s="202"/>
      <c r="D88" s="202"/>
      <c r="F88" s="312"/>
      <c r="I88" s="202"/>
    </row>
    <row r="89" spans="1:9" s="55" customFormat="1" ht="4.5" customHeight="1">
      <c r="A89" s="55" t="s">
        <v>297</v>
      </c>
      <c r="D89" s="55" t="s">
        <v>298</v>
      </c>
      <c r="F89" s="55" t="s">
        <v>298</v>
      </c>
      <c r="H89" s="109"/>
      <c r="I89" s="55" t="s">
        <v>297</v>
      </c>
    </row>
    <row r="90" spans="1:9" s="107" customFormat="1" ht="14.25" customHeight="1">
      <c r="A90" s="107" t="s">
        <v>295</v>
      </c>
      <c r="D90" s="107" t="s">
        <v>35</v>
      </c>
      <c r="F90" s="107" t="s">
        <v>36</v>
      </c>
      <c r="I90" s="107" t="s">
        <v>296</v>
      </c>
    </row>
    <row r="91" s="55" customFormat="1" ht="14.25" customHeight="1"/>
    <row r="92" ht="14.25" customHeight="1"/>
    <row r="93" ht="14.25" customHeight="1"/>
    <row r="96" ht="12.75">
      <c r="M96" t="s">
        <v>86</v>
      </c>
    </row>
  </sheetData>
  <sheetProtection password="CCF4" sheet="1" objects="1" scenarios="1" formatCells="0"/>
  <mergeCells count="37">
    <mergeCell ref="A48:E48"/>
    <mergeCell ref="A42:E42"/>
    <mergeCell ref="A45:E45"/>
    <mergeCell ref="A46:E46"/>
    <mergeCell ref="A3:B3"/>
    <mergeCell ref="A6:B6"/>
    <mergeCell ref="A8:B8"/>
    <mergeCell ref="A47:E47"/>
    <mergeCell ref="C10:E10"/>
    <mergeCell ref="C9:E9"/>
    <mergeCell ref="N4:Q7"/>
    <mergeCell ref="A24:B24"/>
    <mergeCell ref="G39:L39"/>
    <mergeCell ref="A23:B23"/>
    <mergeCell ref="C11:E11"/>
    <mergeCell ref="A17:B17"/>
    <mergeCell ref="A61:C61"/>
    <mergeCell ref="F83:H83"/>
    <mergeCell ref="A76:B76"/>
    <mergeCell ref="A77:B77"/>
    <mergeCell ref="A78:B78"/>
    <mergeCell ref="A72:B72"/>
    <mergeCell ref="H53:H54"/>
    <mergeCell ref="B55:E55"/>
    <mergeCell ref="B56:E56"/>
    <mergeCell ref="B57:E57"/>
    <mergeCell ref="F53:F54"/>
    <mergeCell ref="A53:A54"/>
    <mergeCell ref="B53:E54"/>
    <mergeCell ref="A62:C62"/>
    <mergeCell ref="A71:B71"/>
    <mergeCell ref="A64:C64"/>
    <mergeCell ref="A65:C65"/>
    <mergeCell ref="A69:B69"/>
    <mergeCell ref="A70:B70"/>
    <mergeCell ref="A63:C63"/>
    <mergeCell ref="A60:C60"/>
  </mergeCells>
  <conditionalFormatting sqref="P89 P79:P80 P84:P87">
    <cfRule type="cellIs" priority="1" dxfId="0" operator="lessThan" stopIfTrue="1">
      <formula>Q79+R79</formula>
    </cfRule>
  </conditionalFormatting>
  <conditionalFormatting sqref="D89">
    <cfRule type="cellIs" priority="2" dxfId="0" operator="lessThan" stopIfTrue="1">
      <formula>$E$35+$J$35+$K$35</formula>
    </cfRule>
  </conditionalFormatting>
  <conditionalFormatting sqref="P88">
    <cfRule type="cellIs" priority="3" dxfId="0" operator="lessThan" stopIfTrue="1">
      <formula>$Q$26+$R$26</formula>
    </cfRule>
  </conditionalFormatting>
  <conditionalFormatting sqref="D79:D80 D84:D87">
    <cfRule type="cellIs" priority="4" dxfId="0" operator="lessThan" stopIfTrue="1">
      <formula>$E$33+$J$33+$K$33</formula>
    </cfRule>
  </conditionalFormatting>
  <conditionalFormatting sqref="P50:P78">
    <cfRule type="cellIs" priority="5" dxfId="0" operator="lessThan" stopIfTrue="1">
      <formula>$Q$32+$R$32</formula>
    </cfRule>
  </conditionalFormatting>
  <dataValidations count="6">
    <dataValidation type="whole" operator="greaterThanOrEqual" allowBlank="1" showInputMessage="1" showErrorMessage="1" error="Wartość mniejsza od sumy kolumn 12 i 13" sqref="P50:P78">
      <formula1>Q50+R50</formula1>
    </dataValidation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"2014,2015,2016,2017,2018,2019,2020"</formula1>
    </dataValidation>
    <dataValidation type="custom" allowBlank="1" showErrorMessage="1" errorTitle="Nieprawidłowy REGON !" error="Wprowadzony nr REGON jest nieprawidłowy." sqref="B83">
      <formula1>I83</formula1>
    </dataValidation>
  </dataValidations>
  <printOptions/>
  <pageMargins left="0.75" right="0.75" top="0.61" bottom="1" header="0.5" footer="0.5"/>
  <pageSetup fitToHeight="0" fitToWidth="1" horizontalDpi="600" verticalDpi="600" orientation="landscape" paperSize="9" scale="46" r:id="rId3"/>
  <rowBreaks count="1" manualBreakCount="1">
    <brk id="49" max="17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5">
    <pageSetUpPr fitToPage="1"/>
  </sheetPr>
  <dimension ref="A1:U96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5.25390625" style="0" customWidth="1"/>
    <col min="2" max="2" width="18.125" style="0" customWidth="1"/>
    <col min="3" max="8" width="16.75390625" style="0" customWidth="1"/>
    <col min="9" max="9" width="16.875" style="0" customWidth="1"/>
    <col min="10" max="12" width="14.75390625" style="0" customWidth="1"/>
    <col min="13" max="13" width="16.00390625" style="0" customWidth="1"/>
    <col min="14" max="18" width="14.75390625" style="0" customWidth="1"/>
    <col min="20" max="22" width="0" style="0" hidden="1" customWidth="1"/>
  </cols>
  <sheetData>
    <row r="1" spans="1:18" ht="13.5" thickBot="1">
      <c r="A1" s="196" t="s">
        <v>0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8"/>
      <c r="Q1" s="3"/>
      <c r="R1" s="3"/>
    </row>
    <row r="2" spans="1:18" ht="12.75">
      <c r="A2" s="46" t="s">
        <v>27</v>
      </c>
      <c r="B2" s="46"/>
      <c r="C2" s="7"/>
      <c r="D2" s="1" t="s">
        <v>326</v>
      </c>
      <c r="E2" s="1"/>
      <c r="F2" s="1"/>
      <c r="L2" s="4"/>
      <c r="M2" s="8"/>
      <c r="N2" s="7"/>
      <c r="O2" s="4"/>
      <c r="P2" s="54"/>
      <c r="Q2" s="4"/>
      <c r="R2" s="8"/>
    </row>
    <row r="3" spans="1:18" ht="37.5" customHeight="1">
      <c r="A3" s="487"/>
      <c r="B3" s="444"/>
      <c r="C3" s="5"/>
      <c r="G3" s="1"/>
      <c r="L3" s="2"/>
      <c r="M3" s="9"/>
      <c r="N3" s="5" t="s">
        <v>55</v>
      </c>
      <c r="O3" s="2"/>
      <c r="P3" s="2"/>
      <c r="Q3" s="2"/>
      <c r="R3" s="9"/>
    </row>
    <row r="4" spans="1:21" ht="15" customHeight="1">
      <c r="A4" s="179"/>
      <c r="B4" s="181"/>
      <c r="C4" s="180"/>
      <c r="D4" s="486" t="s">
        <v>330</v>
      </c>
      <c r="E4" s="486"/>
      <c r="F4" s="486"/>
      <c r="G4" s="486"/>
      <c r="L4" s="2"/>
      <c r="M4" s="9"/>
      <c r="N4" s="451"/>
      <c r="O4" s="452"/>
      <c r="P4" s="452"/>
      <c r="Q4" s="452"/>
      <c r="R4" s="9"/>
      <c r="U4">
        <f>IF(A8=0,"",VALUE(A8))</f>
      </c>
    </row>
    <row r="5" spans="1:18" ht="18" customHeight="1">
      <c r="A5" s="5" t="s">
        <v>28</v>
      </c>
      <c r="C5" s="5"/>
      <c r="L5" s="2"/>
      <c r="M5" s="9"/>
      <c r="N5" s="453"/>
      <c r="O5" s="452"/>
      <c r="P5" s="452"/>
      <c r="Q5" s="452"/>
      <c r="R5" s="9"/>
    </row>
    <row r="6" spans="1:18" ht="39" customHeight="1" thickBot="1">
      <c r="A6" s="445"/>
      <c r="B6" s="469"/>
      <c r="C6" s="56"/>
      <c r="D6" s="56"/>
      <c r="E6" s="38"/>
      <c r="L6" s="2"/>
      <c r="M6" s="9"/>
      <c r="N6" s="453"/>
      <c r="O6" s="452"/>
      <c r="P6" s="452"/>
      <c r="Q6" s="452"/>
      <c r="R6" s="9"/>
    </row>
    <row r="7" spans="1:18" ht="16.5" customHeight="1">
      <c r="A7" s="46" t="s">
        <v>2</v>
      </c>
      <c r="B7" s="108"/>
      <c r="C7" s="200" t="s">
        <v>289</v>
      </c>
      <c r="L7" s="2"/>
      <c r="M7" s="9"/>
      <c r="N7" s="453"/>
      <c r="O7" s="452"/>
      <c r="P7" s="452"/>
      <c r="Q7" s="452"/>
      <c r="R7" s="9"/>
    </row>
    <row r="8" spans="1:18" ht="16.5" customHeight="1" thickBot="1">
      <c r="A8" s="447"/>
      <c r="B8" s="448"/>
      <c r="C8" s="182"/>
      <c r="D8" s="3"/>
      <c r="E8" s="44"/>
      <c r="F8" s="44" t="s">
        <v>37</v>
      </c>
      <c r="G8" s="44"/>
      <c r="H8" s="110"/>
      <c r="I8" s="45" t="s">
        <v>15</v>
      </c>
      <c r="J8" s="74" t="s">
        <v>1</v>
      </c>
      <c r="K8" s="58"/>
      <c r="L8" s="205"/>
      <c r="M8" s="9"/>
      <c r="N8" s="5"/>
      <c r="O8" s="2"/>
      <c r="P8" s="2"/>
      <c r="Q8" s="2"/>
      <c r="R8" s="9"/>
    </row>
    <row r="9" spans="1:18" ht="12.75">
      <c r="A9" s="17" t="s">
        <v>3</v>
      </c>
      <c r="B9" s="60"/>
      <c r="C9" s="449"/>
      <c r="D9" s="449"/>
      <c r="E9" s="450"/>
      <c r="F9" s="39"/>
      <c r="G9" s="40"/>
      <c r="H9" s="41" t="s">
        <v>4</v>
      </c>
      <c r="I9" s="40"/>
      <c r="J9" s="40"/>
      <c r="K9" s="14"/>
      <c r="L9" s="2"/>
      <c r="M9" s="208"/>
      <c r="N9" s="5"/>
      <c r="O9" s="2"/>
      <c r="P9" s="2"/>
      <c r="Q9" s="2"/>
      <c r="R9" s="9"/>
    </row>
    <row r="10" spans="1:21" ht="12.75">
      <c r="A10" s="17" t="s">
        <v>336</v>
      </c>
      <c r="B10" s="60"/>
      <c r="C10" s="459"/>
      <c r="D10" s="459"/>
      <c r="E10" s="460"/>
      <c r="F10" s="42" t="s">
        <v>287</v>
      </c>
      <c r="G10" s="43" t="s">
        <v>5</v>
      </c>
      <c r="H10" s="43" t="s">
        <v>6</v>
      </c>
      <c r="I10" s="43" t="s">
        <v>7</v>
      </c>
      <c r="J10" s="43" t="s">
        <v>8</v>
      </c>
      <c r="K10" s="199" t="s">
        <v>293</v>
      </c>
      <c r="L10" s="206" t="s">
        <v>9</v>
      </c>
      <c r="M10" s="209" t="s">
        <v>299</v>
      </c>
      <c r="N10" s="5"/>
      <c r="O10" s="2"/>
      <c r="P10" s="2"/>
      <c r="Q10" s="2"/>
      <c r="R10" s="9"/>
      <c r="U10" s="55"/>
    </row>
    <row r="11" spans="1:18" ht="13.5" thickBot="1">
      <c r="A11" s="19" t="s">
        <v>337</v>
      </c>
      <c r="B11" s="44"/>
      <c r="C11" s="461"/>
      <c r="D11" s="461"/>
      <c r="E11" s="462"/>
      <c r="F11" s="57"/>
      <c r="G11" s="201"/>
      <c r="H11" s="201"/>
      <c r="I11" s="201"/>
      <c r="J11" s="201"/>
      <c r="K11" s="202"/>
      <c r="L11" s="207">
        <v>90</v>
      </c>
      <c r="M11" s="231"/>
      <c r="N11" s="6"/>
      <c r="O11" s="3"/>
      <c r="P11" s="3"/>
      <c r="Q11" s="3"/>
      <c r="R11" s="10"/>
    </row>
    <row r="12" spans="1:14" ht="12.75">
      <c r="A12" s="4"/>
      <c r="B12" s="4"/>
      <c r="C12" s="4"/>
      <c r="D12" s="4"/>
      <c r="E12" s="15"/>
      <c r="F12" s="4"/>
      <c r="G12" s="4"/>
      <c r="H12" s="4"/>
      <c r="I12" s="15"/>
      <c r="J12" s="16"/>
      <c r="K12" s="4"/>
      <c r="L12" s="4"/>
      <c r="M12" s="4"/>
      <c r="N12" s="15"/>
    </row>
    <row r="13" spans="1:14" ht="19.5" customHeight="1">
      <c r="A13" s="51" t="s">
        <v>78</v>
      </c>
      <c r="B13" s="51"/>
      <c r="M13" s="2"/>
      <c r="N13" s="2"/>
    </row>
    <row r="14" ht="13.5" thickBot="1"/>
    <row r="15" spans="1:18" ht="12.75">
      <c r="A15" s="7"/>
      <c r="B15" s="8"/>
      <c r="C15" s="112"/>
      <c r="D15" s="20"/>
      <c r="E15" s="21"/>
      <c r="F15" s="21"/>
      <c r="G15" s="21"/>
      <c r="H15" s="21" t="s">
        <v>39</v>
      </c>
      <c r="I15" s="21"/>
      <c r="J15" s="21"/>
      <c r="K15" s="21"/>
      <c r="L15" s="4"/>
      <c r="M15" s="4"/>
      <c r="N15" s="4"/>
      <c r="O15" s="4"/>
      <c r="P15" s="143" t="s">
        <v>59</v>
      </c>
      <c r="Q15" s="21"/>
      <c r="R15" s="22"/>
    </row>
    <row r="16" spans="1:18" ht="14.25">
      <c r="A16" s="203"/>
      <c r="B16" s="204"/>
      <c r="C16" s="23" t="s">
        <v>40</v>
      </c>
      <c r="D16" s="113"/>
      <c r="E16" s="114"/>
      <c r="F16" s="114"/>
      <c r="G16" s="115"/>
      <c r="H16" s="116"/>
      <c r="I16" s="114"/>
      <c r="J16" s="114"/>
      <c r="K16" s="114"/>
      <c r="L16" s="122"/>
      <c r="M16" s="122"/>
      <c r="N16" s="122"/>
      <c r="O16" s="122"/>
      <c r="P16" s="113"/>
      <c r="Q16" s="116"/>
      <c r="R16" s="131"/>
    </row>
    <row r="17" spans="1:18" ht="12.75">
      <c r="A17" s="463" t="s">
        <v>10</v>
      </c>
      <c r="B17" s="464"/>
      <c r="C17" s="23" t="s">
        <v>11</v>
      </c>
      <c r="D17" s="24"/>
      <c r="E17" s="25" t="s">
        <v>43</v>
      </c>
      <c r="F17" s="119"/>
      <c r="G17" s="119"/>
      <c r="H17" s="119"/>
      <c r="I17" s="119"/>
      <c r="J17" s="117"/>
      <c r="K17" s="119"/>
      <c r="L17" s="128"/>
      <c r="M17" s="129"/>
      <c r="N17" s="129"/>
      <c r="O17" s="138" t="s">
        <v>54</v>
      </c>
      <c r="P17" s="146"/>
      <c r="Q17" s="119"/>
      <c r="R17" s="132"/>
    </row>
    <row r="18" spans="1:18" ht="12.75">
      <c r="A18" s="203"/>
      <c r="B18" s="204"/>
      <c r="C18" s="23" t="s">
        <v>12</v>
      </c>
      <c r="D18" s="27" t="s">
        <v>12</v>
      </c>
      <c r="E18" s="25" t="s">
        <v>13</v>
      </c>
      <c r="F18" s="133" t="s">
        <v>46</v>
      </c>
      <c r="G18" s="133" t="s">
        <v>45</v>
      </c>
      <c r="H18" s="25" t="s">
        <v>47</v>
      </c>
      <c r="I18" s="133" t="s">
        <v>48</v>
      </c>
      <c r="J18" s="25" t="s">
        <v>49</v>
      </c>
      <c r="K18" s="125" t="s">
        <v>51</v>
      </c>
      <c r="L18" s="134" t="s">
        <v>52</v>
      </c>
      <c r="M18" s="120" t="s">
        <v>60</v>
      </c>
      <c r="N18" s="133" t="s">
        <v>62</v>
      </c>
      <c r="O18" s="106" t="s">
        <v>64</v>
      </c>
      <c r="P18" s="24"/>
      <c r="Q18" s="25" t="s">
        <v>70</v>
      </c>
      <c r="R18" s="28" t="s">
        <v>52</v>
      </c>
    </row>
    <row r="19" spans="1:18" ht="12.75">
      <c r="A19" s="5"/>
      <c r="B19" s="9"/>
      <c r="C19" s="26" t="s">
        <v>38</v>
      </c>
      <c r="D19" s="27" t="s">
        <v>41</v>
      </c>
      <c r="E19" s="25" t="s">
        <v>14</v>
      </c>
      <c r="F19" s="121"/>
      <c r="G19" s="121"/>
      <c r="H19" s="121"/>
      <c r="I19" s="118"/>
      <c r="J19" s="25" t="s">
        <v>50</v>
      </c>
      <c r="K19" s="125"/>
      <c r="L19" s="134" t="s">
        <v>53</v>
      </c>
      <c r="M19" s="133" t="s">
        <v>61</v>
      </c>
      <c r="N19" s="133" t="s">
        <v>63</v>
      </c>
      <c r="O19" s="106" t="s">
        <v>65</v>
      </c>
      <c r="P19" s="27" t="s">
        <v>12</v>
      </c>
      <c r="Q19" s="25" t="s">
        <v>71</v>
      </c>
      <c r="R19" s="106" t="s">
        <v>70</v>
      </c>
    </row>
    <row r="20" spans="1:18" ht="12.75">
      <c r="A20" s="5"/>
      <c r="B20" s="9"/>
      <c r="C20" s="24"/>
      <c r="D20" s="27" t="s">
        <v>42</v>
      </c>
      <c r="E20" s="30" t="s">
        <v>12</v>
      </c>
      <c r="F20" s="25"/>
      <c r="G20" s="25"/>
      <c r="H20" s="25"/>
      <c r="I20" s="25"/>
      <c r="J20" s="29"/>
      <c r="K20" s="121"/>
      <c r="L20" s="134" t="s">
        <v>54</v>
      </c>
      <c r="M20" s="120"/>
      <c r="N20" s="120"/>
      <c r="O20" s="106" t="s">
        <v>66</v>
      </c>
      <c r="P20" s="24"/>
      <c r="Q20" s="25" t="s">
        <v>72</v>
      </c>
      <c r="R20" s="28" t="s">
        <v>74</v>
      </c>
    </row>
    <row r="21" spans="1:18" ht="12.75">
      <c r="A21" s="5"/>
      <c r="B21" s="9"/>
      <c r="C21" s="24"/>
      <c r="D21" s="24"/>
      <c r="E21" s="30" t="s">
        <v>44</v>
      </c>
      <c r="F21" s="29"/>
      <c r="G21" s="25"/>
      <c r="H21" s="29"/>
      <c r="I21" s="25"/>
      <c r="J21" s="29"/>
      <c r="K21" s="121"/>
      <c r="L21" s="134" t="s">
        <v>288</v>
      </c>
      <c r="M21" s="120"/>
      <c r="N21" s="120"/>
      <c r="O21" s="106" t="s">
        <v>67</v>
      </c>
      <c r="P21" s="27" t="s">
        <v>69</v>
      </c>
      <c r="Q21" s="25" t="s">
        <v>73</v>
      </c>
      <c r="R21" s="28"/>
    </row>
    <row r="22" spans="1:18" ht="13.5" thickBot="1">
      <c r="A22" s="6"/>
      <c r="B22" s="10"/>
      <c r="C22" s="32"/>
      <c r="D22" s="32"/>
      <c r="E22" s="30"/>
      <c r="F22" s="33"/>
      <c r="G22" s="33"/>
      <c r="H22" s="33"/>
      <c r="I22" s="33"/>
      <c r="J22" s="33"/>
      <c r="K22" s="126"/>
      <c r="L22" s="130"/>
      <c r="M22" s="120"/>
      <c r="N22" s="120"/>
      <c r="O22" s="106" t="s">
        <v>68</v>
      </c>
      <c r="P22" s="32"/>
      <c r="Q22" s="33"/>
      <c r="R22" s="34"/>
    </row>
    <row r="23" spans="1:18" ht="13.5" thickBot="1">
      <c r="A23" s="467">
        <v>1</v>
      </c>
      <c r="B23" s="468"/>
      <c r="C23" s="35">
        <v>2</v>
      </c>
      <c r="D23" s="35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127">
        <v>10</v>
      </c>
      <c r="L23" s="141">
        <v>11</v>
      </c>
      <c r="M23" s="141">
        <v>12</v>
      </c>
      <c r="N23" s="141">
        <v>13</v>
      </c>
      <c r="O23" s="105">
        <v>14</v>
      </c>
      <c r="P23" s="35">
        <v>15</v>
      </c>
      <c r="Q23" s="36">
        <v>16</v>
      </c>
      <c r="R23" s="37">
        <v>17</v>
      </c>
    </row>
    <row r="24" spans="1:18" ht="25.5" customHeight="1">
      <c r="A24" s="457" t="s">
        <v>16</v>
      </c>
      <c r="B24" s="458"/>
      <c r="C24" s="232">
        <f aca="true" t="shared" si="0" ref="C24:O24">C26+C29+C32+C33</f>
        <v>0</v>
      </c>
      <c r="D24" s="233">
        <f t="shared" si="0"/>
        <v>0</v>
      </c>
      <c r="E24" s="234">
        <f t="shared" si="0"/>
        <v>0</v>
      </c>
      <c r="F24" s="234">
        <f t="shared" si="0"/>
        <v>0</v>
      </c>
      <c r="G24" s="234">
        <f t="shared" si="0"/>
        <v>0</v>
      </c>
      <c r="H24" s="234">
        <f t="shared" si="0"/>
        <v>0</v>
      </c>
      <c r="I24" s="234">
        <f t="shared" si="0"/>
        <v>0</v>
      </c>
      <c r="J24" s="234">
        <f t="shared" si="0"/>
        <v>0</v>
      </c>
      <c r="K24" s="241">
        <f t="shared" si="0"/>
        <v>0</v>
      </c>
      <c r="L24" s="236">
        <f t="shared" si="0"/>
        <v>0</v>
      </c>
      <c r="M24" s="237">
        <f t="shared" si="0"/>
        <v>0</v>
      </c>
      <c r="N24" s="237">
        <f t="shared" si="0"/>
        <v>0</v>
      </c>
      <c r="O24" s="238">
        <f t="shared" si="0"/>
        <v>0</v>
      </c>
      <c r="P24" s="233">
        <f>P26+P29+P32+P33</f>
        <v>0</v>
      </c>
      <c r="Q24" s="234">
        <f>Q26+Q29+Q32+Q33</f>
        <v>0</v>
      </c>
      <c r="R24" s="244">
        <f>R26+R29+R32+R33</f>
        <v>0</v>
      </c>
    </row>
    <row r="25" spans="1:18" ht="12.75">
      <c r="A25" s="13"/>
      <c r="B25" s="64"/>
      <c r="C25" s="233"/>
      <c r="D25" s="233"/>
      <c r="E25" s="234"/>
      <c r="F25" s="234"/>
      <c r="G25" s="234"/>
      <c r="H25" s="234"/>
      <c r="I25" s="234"/>
      <c r="J25" s="234"/>
      <c r="K25" s="241"/>
      <c r="L25" s="242"/>
      <c r="M25" s="242"/>
      <c r="N25" s="242"/>
      <c r="O25" s="243"/>
      <c r="P25" s="233"/>
      <c r="Q25" s="234"/>
      <c r="R25" s="244"/>
    </row>
    <row r="26" spans="1:18" ht="14.25" customHeight="1">
      <c r="A26" s="18" t="s">
        <v>320</v>
      </c>
      <c r="B26" s="65"/>
      <c r="C26" s="245">
        <f>C27+C28</f>
        <v>0</v>
      </c>
      <c r="D26" s="245">
        <f>D27+D28</f>
        <v>0</v>
      </c>
      <c r="E26" s="246">
        <f>E27+E28</f>
        <v>0</v>
      </c>
      <c r="F26" s="246">
        <f>F27+F28</f>
        <v>0</v>
      </c>
      <c r="G26" s="246">
        <f aca="true" t="shared" si="1" ref="G26:O26">G27+G28</f>
        <v>0</v>
      </c>
      <c r="H26" s="246">
        <f t="shared" si="1"/>
        <v>0</v>
      </c>
      <c r="I26" s="246">
        <f t="shared" si="1"/>
        <v>0</v>
      </c>
      <c r="J26" s="246">
        <f t="shared" si="1"/>
        <v>0</v>
      </c>
      <c r="K26" s="247">
        <f t="shared" si="1"/>
        <v>0</v>
      </c>
      <c r="L26" s="248">
        <f t="shared" si="1"/>
        <v>0</v>
      </c>
      <c r="M26" s="249">
        <f t="shared" si="1"/>
        <v>0</v>
      </c>
      <c r="N26" s="249">
        <f t="shared" si="1"/>
        <v>0</v>
      </c>
      <c r="O26" s="250">
        <f t="shared" si="1"/>
        <v>0</v>
      </c>
      <c r="P26" s="251">
        <f>P27+P28</f>
        <v>0</v>
      </c>
      <c r="Q26" s="246">
        <f>Q27+Q28</f>
        <v>0</v>
      </c>
      <c r="R26" s="252">
        <f>R27+R28</f>
        <v>0</v>
      </c>
    </row>
    <row r="27" spans="1:18" ht="14.25" customHeight="1">
      <c r="A27" s="18" t="s">
        <v>57</v>
      </c>
      <c r="B27" s="64"/>
      <c r="C27" s="253">
        <f>D27+P27</f>
        <v>0</v>
      </c>
      <c r="D27" s="254">
        <f>E27+J27+K27+L27+M27+N27+O27</f>
        <v>0</v>
      </c>
      <c r="E27" s="246">
        <f>F27+G27+H27+I27</f>
        <v>0</v>
      </c>
      <c r="F27" s="255"/>
      <c r="G27" s="255"/>
      <c r="H27" s="255"/>
      <c r="I27" s="255"/>
      <c r="J27" s="255"/>
      <c r="K27" s="256"/>
      <c r="L27" s="257"/>
      <c r="M27" s="257"/>
      <c r="N27" s="257"/>
      <c r="O27" s="258"/>
      <c r="P27" s="251">
        <f>Q27+R27</f>
        <v>0</v>
      </c>
      <c r="Q27" s="255"/>
      <c r="R27" s="259"/>
    </row>
    <row r="28" spans="1:18" ht="14.25" customHeight="1">
      <c r="A28" s="18" t="s">
        <v>56</v>
      </c>
      <c r="B28" s="65"/>
      <c r="C28" s="253">
        <f>D28+P28</f>
        <v>0</v>
      </c>
      <c r="D28" s="254">
        <f>E28+J28+K28+L28+M28+N28+O28</f>
        <v>0</v>
      </c>
      <c r="E28" s="246">
        <f>F28+G28+H28+I28</f>
        <v>0</v>
      </c>
      <c r="F28" s="260"/>
      <c r="G28" s="260"/>
      <c r="H28" s="260"/>
      <c r="I28" s="260"/>
      <c r="J28" s="260"/>
      <c r="K28" s="261"/>
      <c r="L28" s="257"/>
      <c r="M28" s="257"/>
      <c r="N28" s="257"/>
      <c r="O28" s="258"/>
      <c r="P28" s="251">
        <f>Q28+R28</f>
        <v>0</v>
      </c>
      <c r="Q28" s="260"/>
      <c r="R28" s="262"/>
    </row>
    <row r="29" spans="1:18" ht="14.25" customHeight="1">
      <c r="A29" s="139" t="s">
        <v>321</v>
      </c>
      <c r="B29" s="140"/>
      <c r="C29" s="253">
        <f>C30+C31</f>
        <v>0</v>
      </c>
      <c r="D29" s="263">
        <f>D30+D31</f>
        <v>0</v>
      </c>
      <c r="E29" s="264">
        <f>E30+E31</f>
        <v>0</v>
      </c>
      <c r="F29" s="265">
        <f>F30+F31</f>
        <v>0</v>
      </c>
      <c r="G29" s="265">
        <f aca="true" t="shared" si="2" ref="G29:O29">G30+G31</f>
        <v>0</v>
      </c>
      <c r="H29" s="265">
        <f t="shared" si="2"/>
        <v>0</v>
      </c>
      <c r="I29" s="265">
        <f t="shared" si="2"/>
        <v>0</v>
      </c>
      <c r="J29" s="265">
        <f t="shared" si="2"/>
        <v>0</v>
      </c>
      <c r="K29" s="266">
        <f t="shared" si="2"/>
        <v>0</v>
      </c>
      <c r="L29" s="249">
        <f t="shared" si="2"/>
        <v>0</v>
      </c>
      <c r="M29" s="249">
        <f t="shared" si="2"/>
        <v>0</v>
      </c>
      <c r="N29" s="249">
        <f t="shared" si="2"/>
        <v>0</v>
      </c>
      <c r="O29" s="250">
        <f t="shared" si="2"/>
        <v>0</v>
      </c>
      <c r="P29" s="251">
        <f>P30+P31</f>
        <v>0</v>
      </c>
      <c r="Q29" s="265">
        <f>Q30+Q31</f>
        <v>0</v>
      </c>
      <c r="R29" s="267">
        <f>R30+R31</f>
        <v>0</v>
      </c>
    </row>
    <row r="30" spans="1:18" ht="14.25" customHeight="1">
      <c r="A30" s="139" t="s">
        <v>58</v>
      </c>
      <c r="B30" s="64"/>
      <c r="C30" s="253">
        <f>D30+P30</f>
        <v>0</v>
      </c>
      <c r="D30" s="254">
        <f>E30+J30+K30+L30+M30+N30+O30</f>
        <v>0</v>
      </c>
      <c r="E30" s="246">
        <f>F30+G30+H30+I30</f>
        <v>0</v>
      </c>
      <c r="F30" s="255"/>
      <c r="G30" s="255"/>
      <c r="H30" s="255"/>
      <c r="I30" s="255"/>
      <c r="J30" s="255"/>
      <c r="K30" s="256"/>
      <c r="L30" s="257"/>
      <c r="M30" s="257"/>
      <c r="N30" s="257"/>
      <c r="O30" s="258"/>
      <c r="P30" s="251">
        <f>Q30+R30</f>
        <v>0</v>
      </c>
      <c r="Q30" s="255"/>
      <c r="R30" s="259"/>
    </row>
    <row r="31" spans="1:18" ht="14.25" customHeight="1">
      <c r="A31" s="18" t="s">
        <v>311</v>
      </c>
      <c r="B31" s="65"/>
      <c r="C31" s="253">
        <f>D31+P31</f>
        <v>0</v>
      </c>
      <c r="D31" s="254">
        <f>E31+J31+K31+L31+M31+N31+O31</f>
        <v>0</v>
      </c>
      <c r="E31" s="246">
        <f>F31+G31+H31+I31</f>
        <v>0</v>
      </c>
      <c r="F31" s="260"/>
      <c r="G31" s="260"/>
      <c r="H31" s="260"/>
      <c r="I31" s="260"/>
      <c r="J31" s="260"/>
      <c r="K31" s="261"/>
      <c r="L31" s="268"/>
      <c r="M31" s="257"/>
      <c r="N31" s="257"/>
      <c r="O31" s="258"/>
      <c r="P31" s="251">
        <f>Q31+R31</f>
        <v>0</v>
      </c>
      <c r="Q31" s="260"/>
      <c r="R31" s="262"/>
    </row>
    <row r="32" spans="1:18" ht="14.25" customHeight="1">
      <c r="A32" s="18" t="s">
        <v>338</v>
      </c>
      <c r="B32" s="65"/>
      <c r="C32" s="245">
        <f>D32+P32</f>
        <v>0</v>
      </c>
      <c r="D32" s="254">
        <f>E32+J32+K32+L32+M32+N32+O32</f>
        <v>0</v>
      </c>
      <c r="E32" s="246">
        <f>F32+G32+H32+I32</f>
        <v>0</v>
      </c>
      <c r="F32" s="260"/>
      <c r="G32" s="260"/>
      <c r="H32" s="260"/>
      <c r="I32" s="260"/>
      <c r="J32" s="260"/>
      <c r="K32" s="261"/>
      <c r="L32" s="268"/>
      <c r="M32" s="257"/>
      <c r="N32" s="257"/>
      <c r="O32" s="258"/>
      <c r="P32" s="251">
        <f>Q32+R32</f>
        <v>0</v>
      </c>
      <c r="Q32" s="260"/>
      <c r="R32" s="262"/>
    </row>
    <row r="33" spans="1:18" ht="14.25" customHeight="1">
      <c r="A33" s="139" t="s">
        <v>322</v>
      </c>
      <c r="B33" s="140"/>
      <c r="C33" s="269">
        <f>C34+C35</f>
        <v>0</v>
      </c>
      <c r="D33" s="245">
        <f>D34+D35</f>
        <v>0</v>
      </c>
      <c r="E33" s="246">
        <f>E34+E35</f>
        <v>0</v>
      </c>
      <c r="F33" s="246">
        <f>F34+F35</f>
        <v>0</v>
      </c>
      <c r="G33" s="246">
        <f aca="true" t="shared" si="3" ref="G33:O33">G34+G35</f>
        <v>0</v>
      </c>
      <c r="H33" s="246">
        <f t="shared" si="3"/>
        <v>0</v>
      </c>
      <c r="I33" s="246">
        <f t="shared" si="3"/>
        <v>0</v>
      </c>
      <c r="J33" s="246">
        <f t="shared" si="3"/>
        <v>0</v>
      </c>
      <c r="K33" s="247">
        <f t="shared" si="3"/>
        <v>0</v>
      </c>
      <c r="L33" s="248">
        <f t="shared" si="3"/>
        <v>0</v>
      </c>
      <c r="M33" s="249">
        <f t="shared" si="3"/>
        <v>0</v>
      </c>
      <c r="N33" s="249">
        <f t="shared" si="3"/>
        <v>0</v>
      </c>
      <c r="O33" s="250">
        <f t="shared" si="3"/>
        <v>0</v>
      </c>
      <c r="P33" s="251">
        <f>P34+P35</f>
        <v>0</v>
      </c>
      <c r="Q33" s="246">
        <f>Q34+Q35</f>
        <v>0</v>
      </c>
      <c r="R33" s="252">
        <f>R34+R35</f>
        <v>0</v>
      </c>
    </row>
    <row r="34" spans="1:18" ht="14.25" customHeight="1">
      <c r="A34" s="18" t="s">
        <v>319</v>
      </c>
      <c r="B34" s="64"/>
      <c r="C34" s="253">
        <f>D34+P34</f>
        <v>0</v>
      </c>
      <c r="D34" s="254">
        <f>E34+J34+K34+L34+M34+N34+O34</f>
        <v>0</v>
      </c>
      <c r="E34" s="246">
        <f>F34+G34+H34+I34</f>
        <v>0</v>
      </c>
      <c r="F34" s="260"/>
      <c r="G34" s="260"/>
      <c r="H34" s="260"/>
      <c r="I34" s="260"/>
      <c r="J34" s="260"/>
      <c r="K34" s="261"/>
      <c r="L34" s="268"/>
      <c r="M34" s="257"/>
      <c r="N34" s="257"/>
      <c r="O34" s="258"/>
      <c r="P34" s="251">
        <f>Q34+R34</f>
        <v>0</v>
      </c>
      <c r="Q34" s="255"/>
      <c r="R34" s="259"/>
    </row>
    <row r="35" spans="1:18" ht="14.25" customHeight="1" thickBot="1">
      <c r="A35" s="19" t="s">
        <v>339</v>
      </c>
      <c r="B35" s="66"/>
      <c r="C35" s="270">
        <f>D35+P35</f>
        <v>0</v>
      </c>
      <c r="D35" s="271">
        <f>E35+J35+K35+L35+M35+N35+O35</f>
        <v>0</v>
      </c>
      <c r="E35" s="272">
        <f>F35+G35+H35+I35</f>
        <v>0</v>
      </c>
      <c r="F35" s="273"/>
      <c r="G35" s="273"/>
      <c r="H35" s="273"/>
      <c r="I35" s="273"/>
      <c r="J35" s="273"/>
      <c r="K35" s="273"/>
      <c r="L35" s="274"/>
      <c r="M35" s="274"/>
      <c r="N35" s="274"/>
      <c r="O35" s="275"/>
      <c r="P35" s="276">
        <f>Q35+R35</f>
        <v>0</v>
      </c>
      <c r="Q35" s="273"/>
      <c r="R35" s="277"/>
    </row>
    <row r="37" spans="1:13" ht="19.5" customHeight="1">
      <c r="A37" s="75" t="s">
        <v>77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3.5" thickBo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185"/>
      <c r="B39" s="77"/>
      <c r="C39" s="77"/>
      <c r="D39" s="77"/>
      <c r="E39" s="186"/>
      <c r="F39" s="157"/>
      <c r="G39" s="454" t="s">
        <v>82</v>
      </c>
      <c r="H39" s="465"/>
      <c r="I39" s="465"/>
      <c r="J39" s="465"/>
      <c r="K39" s="465"/>
      <c r="L39" s="466"/>
      <c r="M39" s="87"/>
    </row>
    <row r="40" spans="1:13" ht="12.75">
      <c r="A40" s="187"/>
      <c r="B40" s="151"/>
      <c r="C40" s="151"/>
      <c r="D40" s="151"/>
      <c r="E40" s="188"/>
      <c r="F40" s="158" t="s">
        <v>79</v>
      </c>
      <c r="G40" s="78" t="s">
        <v>70</v>
      </c>
      <c r="H40" s="161"/>
      <c r="I40" s="161"/>
      <c r="J40" s="161"/>
      <c r="K40" s="169"/>
      <c r="L40" s="167"/>
      <c r="M40" s="87"/>
    </row>
    <row r="41" spans="1:13" ht="12.75">
      <c r="A41" s="187"/>
      <c r="B41" s="151"/>
      <c r="C41" s="151"/>
      <c r="D41" s="151"/>
      <c r="E41" s="188"/>
      <c r="F41" s="158" t="s">
        <v>80</v>
      </c>
      <c r="G41" s="78" t="s">
        <v>31</v>
      </c>
      <c r="H41" s="78" t="s">
        <v>84</v>
      </c>
      <c r="I41" s="78" t="s">
        <v>45</v>
      </c>
      <c r="J41" s="78" t="s">
        <v>47</v>
      </c>
      <c r="K41" s="80" t="s">
        <v>48</v>
      </c>
      <c r="L41" s="171" t="s">
        <v>85</v>
      </c>
      <c r="M41" s="76"/>
    </row>
    <row r="42" spans="1:13" ht="12.75">
      <c r="A42" s="429" t="s">
        <v>10</v>
      </c>
      <c r="B42" s="430"/>
      <c r="C42" s="430"/>
      <c r="D42" s="430"/>
      <c r="E42" s="431"/>
      <c r="F42" s="158" t="s">
        <v>12</v>
      </c>
      <c r="G42" s="78" t="s">
        <v>13</v>
      </c>
      <c r="H42" s="78"/>
      <c r="I42" s="79"/>
      <c r="J42" s="80"/>
      <c r="K42" s="155"/>
      <c r="L42" s="171" t="s">
        <v>70</v>
      </c>
      <c r="M42" s="76"/>
    </row>
    <row r="43" spans="1:13" ht="12.75">
      <c r="A43" s="187"/>
      <c r="B43" s="151"/>
      <c r="C43" s="151"/>
      <c r="D43" s="151"/>
      <c r="E43" s="188"/>
      <c r="F43" s="158" t="s">
        <v>81</v>
      </c>
      <c r="G43" s="80" t="s">
        <v>14</v>
      </c>
      <c r="H43" s="79"/>
      <c r="I43" s="78"/>
      <c r="J43" s="169"/>
      <c r="K43" s="151"/>
      <c r="L43" s="167"/>
      <c r="M43" s="76"/>
    </row>
    <row r="44" spans="1:13" ht="13.5" thickBot="1">
      <c r="A44" s="187"/>
      <c r="B44" s="151"/>
      <c r="C44" s="151"/>
      <c r="D44" s="151"/>
      <c r="E44" s="188"/>
      <c r="F44" s="153"/>
      <c r="G44" s="81" t="s">
        <v>83</v>
      </c>
      <c r="H44" s="82"/>
      <c r="I44" s="83"/>
      <c r="J44" s="82"/>
      <c r="K44" s="163"/>
      <c r="L44" s="167"/>
      <c r="M44" s="76"/>
    </row>
    <row r="45" spans="1:13" ht="13.5" thickBot="1">
      <c r="A45" s="426">
        <v>1</v>
      </c>
      <c r="B45" s="427"/>
      <c r="C45" s="427"/>
      <c r="D45" s="427"/>
      <c r="E45" s="428"/>
      <c r="F45" s="84">
        <v>2</v>
      </c>
      <c r="G45" s="85">
        <v>3</v>
      </c>
      <c r="H45" s="85">
        <v>4</v>
      </c>
      <c r="I45" s="85">
        <v>5</v>
      </c>
      <c r="J45" s="85">
        <v>6</v>
      </c>
      <c r="K45" s="164">
        <v>7</v>
      </c>
      <c r="L45" s="86">
        <v>8</v>
      </c>
      <c r="M45" s="76"/>
    </row>
    <row r="46" spans="1:13" ht="25.5" customHeight="1">
      <c r="A46" s="470" t="s">
        <v>327</v>
      </c>
      <c r="B46" s="438"/>
      <c r="C46" s="438"/>
      <c r="D46" s="438"/>
      <c r="E46" s="439"/>
      <c r="F46" s="288">
        <f>G46+L46</f>
        <v>0</v>
      </c>
      <c r="G46" s="289">
        <f>H46+I46+J46+K46</f>
        <v>0</v>
      </c>
      <c r="H46" s="290"/>
      <c r="I46" s="290"/>
      <c r="J46" s="290"/>
      <c r="K46" s="291"/>
      <c r="L46" s="292"/>
      <c r="M46" s="76"/>
    </row>
    <row r="47" spans="1:13" ht="25.5" customHeight="1">
      <c r="A47" s="470" t="s">
        <v>75</v>
      </c>
      <c r="B47" s="438"/>
      <c r="C47" s="438"/>
      <c r="D47" s="438"/>
      <c r="E47" s="439"/>
      <c r="F47" s="293">
        <f>G47+L47</f>
        <v>0</v>
      </c>
      <c r="G47" s="249">
        <f>H47+I47+J47+K47</f>
        <v>0</v>
      </c>
      <c r="H47" s="257"/>
      <c r="I47" s="257"/>
      <c r="J47" s="257"/>
      <c r="K47" s="294"/>
      <c r="L47" s="258"/>
      <c r="M47" s="76"/>
    </row>
    <row r="48" spans="1:13" ht="25.5" customHeight="1" thickBot="1">
      <c r="A48" s="471" t="s">
        <v>76</v>
      </c>
      <c r="B48" s="472"/>
      <c r="C48" s="472"/>
      <c r="D48" s="472"/>
      <c r="E48" s="473"/>
      <c r="F48" s="295">
        <f>G48+L48</f>
        <v>0</v>
      </c>
      <c r="G48" s="306">
        <f>H48+I48+J48+K48</f>
        <v>0</v>
      </c>
      <c r="H48" s="307"/>
      <c r="I48" s="307"/>
      <c r="J48" s="307"/>
      <c r="K48" s="308"/>
      <c r="L48" s="275"/>
      <c r="M48" s="76"/>
    </row>
    <row r="49" spans="1:13" ht="15.75" customHeight="1">
      <c r="A49" s="184"/>
      <c r="B49" s="147"/>
      <c r="C49" s="147"/>
      <c r="D49" s="147"/>
      <c r="E49" s="147"/>
      <c r="F49" s="149"/>
      <c r="G49" s="174"/>
      <c r="H49" s="173"/>
      <c r="I49" s="173"/>
      <c r="J49" s="173"/>
      <c r="K49" s="173"/>
      <c r="L49" s="76"/>
      <c r="M49" s="76"/>
    </row>
    <row r="50" spans="1:19" s="213" customFormat="1" ht="16.5" customHeight="1">
      <c r="A50" s="326" t="s">
        <v>340</v>
      </c>
      <c r="B50" s="327"/>
      <c r="C50" s="328"/>
      <c r="D50" s="329"/>
      <c r="E50" s="329"/>
      <c r="F50" s="330"/>
      <c r="G50" s="331"/>
      <c r="H50" s="330"/>
      <c r="I50" s="330"/>
      <c r="J50"/>
      <c r="K50"/>
      <c r="L50"/>
      <c r="M50"/>
      <c r="N50" s="211"/>
      <c r="O50" s="211"/>
      <c r="P50" s="212"/>
      <c r="Q50" s="211"/>
      <c r="R50" s="211"/>
      <c r="S50"/>
    </row>
    <row r="51" spans="2:19" s="213" customFormat="1" ht="16.5" customHeight="1">
      <c r="B51" s="332"/>
      <c r="C51" s="332"/>
      <c r="D51" s="332"/>
      <c r="E51" s="332"/>
      <c r="F51" s="332"/>
      <c r="G51" s="332"/>
      <c r="H51" s="332"/>
      <c r="I51" s="332"/>
      <c r="J51"/>
      <c r="K51"/>
      <c r="L51"/>
      <c r="M51"/>
      <c r="N51" s="211"/>
      <c r="O51" s="211"/>
      <c r="P51" s="212"/>
      <c r="Q51" s="211"/>
      <c r="R51" s="211"/>
      <c r="S51"/>
    </row>
    <row r="52" spans="1:19" s="213" customFormat="1" ht="16.5" customHeight="1" thickBot="1">
      <c r="A52" s="332" t="s">
        <v>341</v>
      </c>
      <c r="B52" s="333"/>
      <c r="C52" s="333"/>
      <c r="D52" s="333"/>
      <c r="E52" s="333"/>
      <c r="F52" s="333"/>
      <c r="G52" s="334"/>
      <c r="H52" s="335"/>
      <c r="I52" s="335"/>
      <c r="J52"/>
      <c r="K52"/>
      <c r="L52"/>
      <c r="M52"/>
      <c r="N52" s="211"/>
      <c r="O52" s="211"/>
      <c r="P52" s="212"/>
      <c r="Q52" s="211"/>
      <c r="R52" s="211"/>
      <c r="S52"/>
    </row>
    <row r="53" spans="1:19" s="213" customFormat="1" ht="21.75" customHeight="1">
      <c r="A53" s="405" t="s">
        <v>302</v>
      </c>
      <c r="B53" s="407" t="s">
        <v>10</v>
      </c>
      <c r="C53" s="407"/>
      <c r="D53" s="407"/>
      <c r="E53" s="408"/>
      <c r="F53" s="399" t="s">
        <v>342</v>
      </c>
      <c r="G53" s="336" t="s">
        <v>343</v>
      </c>
      <c r="H53" s="399" t="s">
        <v>344</v>
      </c>
      <c r="I53" s="337" t="s">
        <v>343</v>
      </c>
      <c r="J53"/>
      <c r="K53"/>
      <c r="L53"/>
      <c r="M53"/>
      <c r="N53" s="211"/>
      <c r="O53" s="211"/>
      <c r="P53" s="212"/>
      <c r="Q53" s="211"/>
      <c r="R53" s="211"/>
      <c r="S53"/>
    </row>
    <row r="54" spans="1:19" s="213" customFormat="1" ht="21.75" customHeight="1" thickBot="1">
      <c r="A54" s="406"/>
      <c r="B54" s="409"/>
      <c r="C54" s="409"/>
      <c r="D54" s="409"/>
      <c r="E54" s="410"/>
      <c r="F54" s="432"/>
      <c r="G54" s="338" t="s">
        <v>345</v>
      </c>
      <c r="H54" s="400"/>
      <c r="I54" s="339" t="s">
        <v>300</v>
      </c>
      <c r="J54"/>
      <c r="K54"/>
      <c r="L54"/>
      <c r="M54"/>
      <c r="N54" s="211"/>
      <c r="O54" s="211"/>
      <c r="P54" s="212"/>
      <c r="Q54" s="211"/>
      <c r="R54" s="211"/>
      <c r="S54"/>
    </row>
    <row r="55" spans="1:19" s="213" customFormat="1" ht="16.5" customHeight="1" thickBot="1">
      <c r="A55" s="340">
        <v>1</v>
      </c>
      <c r="B55" s="401">
        <v>2</v>
      </c>
      <c r="C55" s="402"/>
      <c r="D55" s="402"/>
      <c r="E55" s="402"/>
      <c r="F55" s="341">
        <v>3</v>
      </c>
      <c r="G55" s="342">
        <v>4</v>
      </c>
      <c r="H55" s="341">
        <v>5</v>
      </c>
      <c r="I55" s="342">
        <v>6</v>
      </c>
      <c r="J55"/>
      <c r="K55"/>
      <c r="L55"/>
      <c r="M55"/>
      <c r="N55" s="211"/>
      <c r="O55" s="211"/>
      <c r="P55" s="212"/>
      <c r="Q55" s="211"/>
      <c r="R55" s="211"/>
      <c r="S55"/>
    </row>
    <row r="56" spans="1:19" s="213" customFormat="1" ht="34.5" customHeight="1">
      <c r="A56" s="343">
        <v>1</v>
      </c>
      <c r="B56" s="403" t="s">
        <v>346</v>
      </c>
      <c r="C56" s="403"/>
      <c r="D56" s="403"/>
      <c r="E56" s="403"/>
      <c r="F56" s="344"/>
      <c r="G56" s="344"/>
      <c r="H56" s="344"/>
      <c r="I56" s="345"/>
      <c r="J56"/>
      <c r="K56"/>
      <c r="L56"/>
      <c r="M56"/>
      <c r="N56" s="211"/>
      <c r="O56" s="211"/>
      <c r="P56" s="212"/>
      <c r="Q56" s="211"/>
      <c r="R56" s="211"/>
      <c r="S56"/>
    </row>
    <row r="57" spans="1:19" s="213" customFormat="1" ht="34.5" customHeight="1" thickBot="1">
      <c r="A57" s="346">
        <v>2</v>
      </c>
      <c r="B57" s="404" t="s">
        <v>347</v>
      </c>
      <c r="C57" s="404"/>
      <c r="D57" s="404"/>
      <c r="E57" s="404"/>
      <c r="F57" s="347" t="s">
        <v>301</v>
      </c>
      <c r="G57" s="347" t="s">
        <v>301</v>
      </c>
      <c r="H57" s="348"/>
      <c r="I57" s="349"/>
      <c r="J57"/>
      <c r="K57"/>
      <c r="L57"/>
      <c r="M57"/>
      <c r="N57" s="211"/>
      <c r="O57" s="211"/>
      <c r="P57" s="212"/>
      <c r="Q57" s="211"/>
      <c r="R57" s="211"/>
      <c r="S57"/>
    </row>
    <row r="58" spans="2:19" s="213" customFormat="1" ht="16.5" customHeight="1">
      <c r="B58" s="350"/>
      <c r="C58" s="350"/>
      <c r="D58" s="350"/>
      <c r="E58" s="350"/>
      <c r="F58" s="350"/>
      <c r="G58" s="351"/>
      <c r="H58" s="352"/>
      <c r="I58" s="353"/>
      <c r="J58"/>
      <c r="K58"/>
      <c r="L58"/>
      <c r="M58"/>
      <c r="N58" s="211"/>
      <c r="O58" s="211"/>
      <c r="P58" s="212"/>
      <c r="Q58" s="211"/>
      <c r="R58" s="211"/>
      <c r="S58"/>
    </row>
    <row r="59" spans="1:19" s="213" customFormat="1" ht="16.5" customHeight="1" thickBot="1">
      <c r="A59" s="327" t="s">
        <v>348</v>
      </c>
      <c r="B59" s="354"/>
      <c r="C59" s="354"/>
      <c r="D59" s="354"/>
      <c r="E59" s="354"/>
      <c r="F59" s="354"/>
      <c r="G59" s="214"/>
      <c r="H59" s="214"/>
      <c r="I59" s="214"/>
      <c r="J59"/>
      <c r="K59"/>
      <c r="L59"/>
      <c r="M59"/>
      <c r="N59" s="211"/>
      <c r="O59" s="211"/>
      <c r="P59" s="212"/>
      <c r="Q59" s="211"/>
      <c r="R59" s="211"/>
      <c r="S59"/>
    </row>
    <row r="60" spans="1:19" s="213" customFormat="1" ht="16.5" customHeight="1">
      <c r="A60" s="411" t="s">
        <v>349</v>
      </c>
      <c r="B60" s="412"/>
      <c r="C60" s="413"/>
      <c r="D60" s="355" t="s">
        <v>350</v>
      </c>
      <c r="E60" s="356" t="s">
        <v>351</v>
      </c>
      <c r="F60" s="214"/>
      <c r="G60" s="214"/>
      <c r="H60" s="214"/>
      <c r="I60" s="214"/>
      <c r="J60"/>
      <c r="K60"/>
      <c r="L60"/>
      <c r="M60"/>
      <c r="N60" s="211"/>
      <c r="O60" s="211"/>
      <c r="P60" s="212"/>
      <c r="Q60" s="211"/>
      <c r="R60" s="211"/>
      <c r="S60"/>
    </row>
    <row r="61" spans="1:19" s="213" customFormat="1" ht="16.5" customHeight="1">
      <c r="A61" s="414">
        <v>1</v>
      </c>
      <c r="B61" s="415"/>
      <c r="C61" s="416"/>
      <c r="D61" s="357">
        <v>2</v>
      </c>
      <c r="E61" s="358">
        <v>3</v>
      </c>
      <c r="F61" s="214"/>
      <c r="G61" s="214"/>
      <c r="H61" s="214"/>
      <c r="I61" s="214"/>
      <c r="J61"/>
      <c r="K61"/>
      <c r="L61"/>
      <c r="M61"/>
      <c r="N61" s="211"/>
      <c r="O61" s="211"/>
      <c r="P61" s="212"/>
      <c r="Q61" s="211"/>
      <c r="R61" s="211"/>
      <c r="S61"/>
    </row>
    <row r="62" spans="1:19" s="213" customFormat="1" ht="39.75" customHeight="1">
      <c r="A62" s="417" t="s">
        <v>352</v>
      </c>
      <c r="B62" s="418"/>
      <c r="C62" s="419"/>
      <c r="D62" s="359"/>
      <c r="E62" s="360"/>
      <c r="F62" s="361"/>
      <c r="G62" s="361"/>
      <c r="H62" s="361"/>
      <c r="I62" s="361"/>
      <c r="J62"/>
      <c r="K62"/>
      <c r="L62"/>
      <c r="M62"/>
      <c r="N62" s="211"/>
      <c r="O62" s="211"/>
      <c r="P62" s="212"/>
      <c r="Q62" s="211"/>
      <c r="R62" s="211"/>
      <c r="S62"/>
    </row>
    <row r="63" spans="1:19" s="213" customFormat="1" ht="39.75" customHeight="1">
      <c r="A63" s="417" t="s">
        <v>353</v>
      </c>
      <c r="B63" s="433"/>
      <c r="C63" s="419"/>
      <c r="D63" s="362" t="s">
        <v>301</v>
      </c>
      <c r="E63" s="360"/>
      <c r="F63" s="361"/>
      <c r="G63" s="361"/>
      <c r="H63" s="361"/>
      <c r="I63" s="361"/>
      <c r="J63"/>
      <c r="K63"/>
      <c r="L63"/>
      <c r="M63"/>
      <c r="N63" s="211"/>
      <c r="O63" s="211"/>
      <c r="P63" s="212"/>
      <c r="Q63" s="211"/>
      <c r="R63" s="211"/>
      <c r="S63"/>
    </row>
    <row r="64" spans="1:19" s="213" customFormat="1" ht="39.75" customHeight="1">
      <c r="A64" s="417" t="s">
        <v>354</v>
      </c>
      <c r="B64" s="418"/>
      <c r="C64" s="419"/>
      <c r="D64" s="359"/>
      <c r="E64" s="360"/>
      <c r="F64"/>
      <c r="G64"/>
      <c r="H64" s="361"/>
      <c r="I64" s="361"/>
      <c r="J64"/>
      <c r="K64"/>
      <c r="L64"/>
      <c r="M64"/>
      <c r="N64" s="211"/>
      <c r="O64" s="211"/>
      <c r="P64" s="212"/>
      <c r="Q64" s="211"/>
      <c r="R64" s="211"/>
      <c r="S64"/>
    </row>
    <row r="65" spans="1:19" s="213" customFormat="1" ht="39.75" customHeight="1" thickBot="1">
      <c r="A65" s="434" t="s">
        <v>355</v>
      </c>
      <c r="B65" s="435"/>
      <c r="C65" s="436"/>
      <c r="D65" s="363"/>
      <c r="E65" s="364"/>
      <c r="F65" s="361"/>
      <c r="G65" s="361"/>
      <c r="H65" s="361"/>
      <c r="I65" s="361"/>
      <c r="J65"/>
      <c r="K65"/>
      <c r="L65"/>
      <c r="M65"/>
      <c r="N65" s="211"/>
      <c r="O65" s="211"/>
      <c r="P65" s="212"/>
      <c r="Q65" s="211"/>
      <c r="R65" s="211"/>
      <c r="S65"/>
    </row>
    <row r="66" spans="1:19" s="213" customFormat="1" ht="16.5" customHeight="1">
      <c r="A66" s="365"/>
      <c r="B66" s="365"/>
      <c r="C66" s="366"/>
      <c r="D66" s="367"/>
      <c r="E66" s="361"/>
      <c r="F66" s="361"/>
      <c r="G66" s="361"/>
      <c r="H66" s="361"/>
      <c r="I66" s="361"/>
      <c r="J66"/>
      <c r="K66"/>
      <c r="L66"/>
      <c r="M66"/>
      <c r="N66" s="211"/>
      <c r="O66" s="211"/>
      <c r="P66" s="212"/>
      <c r="Q66" s="211"/>
      <c r="R66" s="211"/>
      <c r="S66"/>
    </row>
    <row r="67" spans="1:19" s="213" customFormat="1" ht="16.5" customHeight="1">
      <c r="A67" s="215" t="s">
        <v>356</v>
      </c>
      <c r="B67" s="215"/>
      <c r="C67" s="215"/>
      <c r="D67" s="215"/>
      <c r="E67" s="215"/>
      <c r="F67" s="215"/>
      <c r="G67" s="215"/>
      <c r="H67" s="215"/>
      <c r="I67" s="215"/>
      <c r="J67"/>
      <c r="K67"/>
      <c r="L67"/>
      <c r="M67"/>
      <c r="N67" s="211"/>
      <c r="O67" s="211"/>
      <c r="P67" s="212"/>
      <c r="Q67" s="211"/>
      <c r="R67" s="211"/>
      <c r="S67"/>
    </row>
    <row r="68" spans="1:19" s="213" customFormat="1" ht="16.5" customHeight="1" thickBot="1">
      <c r="A68" s="210"/>
      <c r="B68" s="210"/>
      <c r="C68" s="210"/>
      <c r="D68" s="210"/>
      <c r="E68" s="210"/>
      <c r="F68" s="210"/>
      <c r="G68" s="210"/>
      <c r="H68" s="210"/>
      <c r="I68" s="210"/>
      <c r="J68"/>
      <c r="K68"/>
      <c r="L68"/>
      <c r="M68"/>
      <c r="N68" s="211"/>
      <c r="O68" s="211"/>
      <c r="P68" s="212"/>
      <c r="Q68" s="211"/>
      <c r="R68" s="211"/>
      <c r="S68"/>
    </row>
    <row r="69" spans="1:19" s="213" customFormat="1" ht="39" customHeight="1" thickBot="1">
      <c r="A69" s="397" t="s">
        <v>10</v>
      </c>
      <c r="B69" s="398"/>
      <c r="C69" s="368" t="s">
        <v>328</v>
      </c>
      <c r="D69" s="369"/>
      <c r="E69" s="369"/>
      <c r="F69" s="370"/>
      <c r="G69" s="371"/>
      <c r="H69" s="372"/>
      <c r="I69" s="372"/>
      <c r="J69"/>
      <c r="K69"/>
      <c r="L69"/>
      <c r="M69"/>
      <c r="N69" s="211"/>
      <c r="O69" s="211"/>
      <c r="P69" s="212"/>
      <c r="Q69" s="211"/>
      <c r="R69" s="211"/>
      <c r="S69"/>
    </row>
    <row r="70" spans="1:19" s="213" customFormat="1" ht="16.5" customHeight="1" thickBot="1">
      <c r="A70" s="396">
        <v>1</v>
      </c>
      <c r="B70" s="393"/>
      <c r="C70" s="373">
        <v>2</v>
      </c>
      <c r="D70" s="374"/>
      <c r="E70" s="374"/>
      <c r="F70" s="375"/>
      <c r="G70" s="374"/>
      <c r="H70" s="374"/>
      <c r="I70" s="374"/>
      <c r="J70"/>
      <c r="K70"/>
      <c r="L70"/>
      <c r="M70"/>
      <c r="N70" s="211"/>
      <c r="O70" s="211"/>
      <c r="P70" s="212"/>
      <c r="Q70" s="211"/>
      <c r="R70" s="211"/>
      <c r="S70"/>
    </row>
    <row r="71" spans="1:19" s="213" customFormat="1" ht="27.75" customHeight="1">
      <c r="A71" s="394" t="s">
        <v>357</v>
      </c>
      <c r="B71" s="395"/>
      <c r="C71" s="376"/>
      <c r="D71" s="352"/>
      <c r="E71" s="352"/>
      <c r="F71" s="352"/>
      <c r="G71" s="377"/>
      <c r="H71" s="377"/>
      <c r="I71" s="377"/>
      <c r="J71"/>
      <c r="K71"/>
      <c r="L71"/>
      <c r="M71"/>
      <c r="N71" s="211"/>
      <c r="O71" s="211"/>
      <c r="P71" s="212"/>
      <c r="Q71" s="211"/>
      <c r="R71" s="211"/>
      <c r="S71"/>
    </row>
    <row r="72" spans="1:19" s="213" customFormat="1" ht="27.75" customHeight="1" thickBot="1">
      <c r="A72" s="390" t="s">
        <v>358</v>
      </c>
      <c r="B72" s="391"/>
      <c r="C72" s="378"/>
      <c r="D72" s="352"/>
      <c r="E72" s="352"/>
      <c r="F72" s="352"/>
      <c r="G72" s="352"/>
      <c r="H72" s="377"/>
      <c r="I72" s="377"/>
      <c r="J72"/>
      <c r="K72"/>
      <c r="L72"/>
      <c r="M72"/>
      <c r="N72" s="211"/>
      <c r="O72" s="211"/>
      <c r="P72" s="212"/>
      <c r="Q72" s="211"/>
      <c r="R72" s="211"/>
      <c r="S72"/>
    </row>
    <row r="73" spans="1:19" s="213" customFormat="1" ht="16.5" customHeight="1">
      <c r="A73"/>
      <c r="B73"/>
      <c r="C73"/>
      <c r="D73"/>
      <c r="E73"/>
      <c r="F73"/>
      <c r="G73"/>
      <c r="H73"/>
      <c r="I73"/>
      <c r="J73"/>
      <c r="K73" s="211"/>
      <c r="L73" s="211"/>
      <c r="M73" s="211"/>
      <c r="N73" s="211"/>
      <c r="O73" s="211"/>
      <c r="P73" s="212"/>
      <c r="Q73" s="211"/>
      <c r="R73" s="211"/>
      <c r="S73"/>
    </row>
    <row r="74" spans="1:19" s="213" customFormat="1" ht="16.5" customHeight="1">
      <c r="A74" s="219" t="s">
        <v>303</v>
      </c>
      <c r="B74" s="219"/>
      <c r="C74" s="219"/>
      <c r="D74" s="219"/>
      <c r="E74" s="219"/>
      <c r="F74" s="217"/>
      <c r="G74" s="217"/>
      <c r="H74" s="217"/>
      <c r="I74" s="217"/>
      <c r="J74" s="218"/>
      <c r="K74" s="218"/>
      <c r="L74" s="218"/>
      <c r="M74" s="218"/>
      <c r="N74" s="218"/>
      <c r="O74" s="218"/>
      <c r="P74" s="178"/>
      <c r="Q74" s="218"/>
      <c r="R74" s="218"/>
      <c r="S74"/>
    </row>
    <row r="75" spans="1:19" s="213" customFormat="1" ht="16.5" customHeight="1" thickBot="1">
      <c r="A75" s="216"/>
      <c r="B75" s="216"/>
      <c r="C75" s="178"/>
      <c r="D75" s="111"/>
      <c r="E75" s="178"/>
      <c r="F75" s="217"/>
      <c r="G75" s="217"/>
      <c r="H75" s="217"/>
      <c r="I75" s="218"/>
      <c r="J75" s="218"/>
      <c r="K75" s="218"/>
      <c r="L75" s="218"/>
      <c r="M75" s="218"/>
      <c r="N75" s="218"/>
      <c r="O75" s="218"/>
      <c r="P75" s="178"/>
      <c r="Q75" s="218"/>
      <c r="R75" s="218"/>
      <c r="S75"/>
    </row>
    <row r="76" spans="1:19" s="213" customFormat="1" ht="51" customHeight="1" thickBot="1">
      <c r="A76" s="424" t="s">
        <v>10</v>
      </c>
      <c r="B76" s="425"/>
      <c r="C76" s="220" t="s">
        <v>304</v>
      </c>
      <c r="D76" s="220" t="s">
        <v>305</v>
      </c>
      <c r="E76" s="221" t="s">
        <v>306</v>
      </c>
      <c r="F76" s="217"/>
      <c r="G76" s="217"/>
      <c r="H76" s="217"/>
      <c r="I76" s="218"/>
      <c r="J76" s="218"/>
      <c r="K76" s="218"/>
      <c r="L76" s="218"/>
      <c r="M76" s="218"/>
      <c r="N76" s="218"/>
      <c r="O76" s="218"/>
      <c r="P76" s="178"/>
      <c r="Q76" s="218"/>
      <c r="R76" s="218"/>
      <c r="S76"/>
    </row>
    <row r="77" spans="1:19" s="213" customFormat="1" ht="16.5" customHeight="1" thickBot="1">
      <c r="A77" s="420">
        <v>1</v>
      </c>
      <c r="B77" s="421"/>
      <c r="C77" s="222">
        <v>2</v>
      </c>
      <c r="D77" s="222">
        <v>3</v>
      </c>
      <c r="E77" s="223">
        <v>4</v>
      </c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178"/>
      <c r="Q77" s="218"/>
      <c r="R77" s="218"/>
      <c r="S77"/>
    </row>
    <row r="78" spans="1:19" s="226" customFormat="1" ht="48" customHeight="1">
      <c r="A78" s="422" t="s">
        <v>307</v>
      </c>
      <c r="B78" s="423"/>
      <c r="C78" s="309">
        <f>D78+E78</f>
        <v>0</v>
      </c>
      <c r="D78" s="310"/>
      <c r="E78" s="311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224"/>
      <c r="R78" s="224"/>
      <c r="S78" s="210"/>
    </row>
    <row r="80" spans="1:2" ht="14.25">
      <c r="A80" s="313" t="s">
        <v>329</v>
      </c>
      <c r="B80" s="313"/>
    </row>
    <row r="81" spans="1:19" ht="15" thickBot="1">
      <c r="A81" s="313"/>
      <c r="B81" s="313"/>
      <c r="G81" s="315"/>
      <c r="H81" s="315"/>
      <c r="I81" s="315"/>
      <c r="J81" s="315"/>
      <c r="K81" s="315"/>
      <c r="L81" s="315"/>
      <c r="M81" s="315"/>
      <c r="N81" s="315"/>
      <c r="O81" s="315"/>
      <c r="P81" s="316"/>
      <c r="Q81" s="316"/>
      <c r="R81" s="316"/>
      <c r="S81" s="316"/>
    </row>
    <row r="82" spans="1:19" ht="16.5" customHeight="1" thickBot="1">
      <c r="A82" s="320" t="s">
        <v>302</v>
      </c>
      <c r="B82" s="314" t="s">
        <v>17</v>
      </c>
      <c r="C82" s="323" t="s">
        <v>334</v>
      </c>
      <c r="D82" s="213" t="s">
        <v>335</v>
      </c>
      <c r="E82" s="213" t="s">
        <v>332</v>
      </c>
      <c r="F82" s="213" t="s">
        <v>333</v>
      </c>
      <c r="G82" s="317"/>
      <c r="H82" s="317"/>
      <c r="I82" s="213"/>
      <c r="J82" s="317"/>
      <c r="K82" s="317"/>
      <c r="L82" s="317"/>
      <c r="M82" s="317"/>
      <c r="N82" s="317"/>
      <c r="O82" s="317"/>
      <c r="P82" s="316"/>
      <c r="Q82" s="316"/>
      <c r="R82" s="316"/>
      <c r="S82" s="316"/>
    </row>
    <row r="83" spans="1:19" ht="18.75" customHeight="1">
      <c r="A83" s="321">
        <v>1</v>
      </c>
      <c r="B83" s="322"/>
      <c r="C83" s="324"/>
      <c r="D83" s="213"/>
      <c r="E83" s="226"/>
      <c r="F83" s="392"/>
      <c r="G83" s="392"/>
      <c r="H83" s="392"/>
      <c r="I83" s="325" t="b">
        <f>regon9(B83)</f>
        <v>0</v>
      </c>
      <c r="J83" s="317"/>
      <c r="K83" s="317"/>
      <c r="L83" s="317"/>
      <c r="M83" s="317"/>
      <c r="N83" s="317"/>
      <c r="O83" s="317"/>
      <c r="P83" s="317"/>
      <c r="Q83" s="317"/>
      <c r="R83" s="317"/>
      <c r="S83" s="317"/>
    </row>
    <row r="84" ht="16.5" customHeight="1"/>
    <row r="85" ht="16.5" customHeight="1"/>
    <row r="86" ht="16.5" customHeight="1"/>
    <row r="87" ht="16.5" customHeight="1"/>
    <row r="88" spans="1:9" ht="16.5" customHeight="1">
      <c r="A88" s="202"/>
      <c r="D88" s="202"/>
      <c r="F88" s="312"/>
      <c r="I88" s="202"/>
    </row>
    <row r="89" spans="1:9" s="55" customFormat="1" ht="4.5" customHeight="1">
      <c r="A89" s="55" t="s">
        <v>297</v>
      </c>
      <c r="D89" s="55" t="s">
        <v>298</v>
      </c>
      <c r="F89" s="55" t="s">
        <v>298</v>
      </c>
      <c r="H89" s="109"/>
      <c r="I89" s="55" t="s">
        <v>297</v>
      </c>
    </row>
    <row r="90" spans="1:9" s="107" customFormat="1" ht="14.25" customHeight="1">
      <c r="A90" s="107" t="s">
        <v>295</v>
      </c>
      <c r="D90" s="107" t="s">
        <v>35</v>
      </c>
      <c r="F90" s="107" t="s">
        <v>36</v>
      </c>
      <c r="I90" s="107" t="s">
        <v>296</v>
      </c>
    </row>
    <row r="91" s="55" customFormat="1" ht="14.25" customHeight="1"/>
    <row r="92" ht="14.25" customHeight="1"/>
    <row r="93" ht="14.25" customHeight="1"/>
    <row r="96" ht="12.75">
      <c r="M96" t="s">
        <v>86</v>
      </c>
    </row>
  </sheetData>
  <sheetProtection password="CCF4" sheet="1" objects="1" scenarios="1" formatCells="0"/>
  <mergeCells count="38">
    <mergeCell ref="A3:B3"/>
    <mergeCell ref="A6:B6"/>
    <mergeCell ref="A8:B8"/>
    <mergeCell ref="A24:B24"/>
    <mergeCell ref="A42:E42"/>
    <mergeCell ref="A45:E45"/>
    <mergeCell ref="C11:E11"/>
    <mergeCell ref="A17:B17"/>
    <mergeCell ref="A23:B23"/>
    <mergeCell ref="C10:E10"/>
    <mergeCell ref="D4:G4"/>
    <mergeCell ref="N4:Q7"/>
    <mergeCell ref="F83:H83"/>
    <mergeCell ref="A62:C62"/>
    <mergeCell ref="C9:E9"/>
    <mergeCell ref="A63:C63"/>
    <mergeCell ref="H53:H54"/>
    <mergeCell ref="B55:E55"/>
    <mergeCell ref="B56:E56"/>
    <mergeCell ref="A76:B76"/>
    <mergeCell ref="A77:B77"/>
    <mergeCell ref="A78:B78"/>
    <mergeCell ref="G39:L39"/>
    <mergeCell ref="A46:E46"/>
    <mergeCell ref="A48:E48"/>
    <mergeCell ref="A47:E47"/>
    <mergeCell ref="A53:A54"/>
    <mergeCell ref="A60:C60"/>
    <mergeCell ref="A61:C61"/>
    <mergeCell ref="B57:E57"/>
    <mergeCell ref="B53:E54"/>
    <mergeCell ref="F53:F54"/>
    <mergeCell ref="A71:B71"/>
    <mergeCell ref="A72:B72"/>
    <mergeCell ref="A64:C64"/>
    <mergeCell ref="A65:C65"/>
    <mergeCell ref="A69:B69"/>
    <mergeCell ref="A70:B70"/>
  </mergeCells>
  <conditionalFormatting sqref="P89 P79:P80 P84:P87">
    <cfRule type="cellIs" priority="1" dxfId="0" operator="lessThan" stopIfTrue="1">
      <formula>Q79+R79</formula>
    </cfRule>
  </conditionalFormatting>
  <conditionalFormatting sqref="D89">
    <cfRule type="cellIs" priority="2" dxfId="0" operator="lessThan" stopIfTrue="1">
      <formula>$E$35+$J$35+$K$35</formula>
    </cfRule>
  </conditionalFormatting>
  <conditionalFormatting sqref="P88">
    <cfRule type="cellIs" priority="3" dxfId="0" operator="lessThan" stopIfTrue="1">
      <formula>$Q$26+$R$26</formula>
    </cfRule>
  </conditionalFormatting>
  <conditionalFormatting sqref="D79:D80 D84:D87">
    <cfRule type="cellIs" priority="4" dxfId="0" operator="lessThan" stopIfTrue="1">
      <formula>$E$33+$J$33+$K$33</formula>
    </cfRule>
  </conditionalFormatting>
  <conditionalFormatting sqref="P50:P78">
    <cfRule type="cellIs" priority="5" dxfId="0" operator="lessThan" stopIfTrue="1">
      <formula>$Q$32+$R$32</formula>
    </cfRule>
  </conditionalFormatting>
  <dataValidations count="6">
    <dataValidation type="whole" operator="greaterThanOrEqual" allowBlank="1" showInputMessage="1" showErrorMessage="1" error="Wartość mniejsza od sumy kolumn 12 i 13" sqref="P50:P78">
      <formula1>Q50+R50</formula1>
    </dataValidation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"2014,2015,2016,2017,2018,2019,2020"</formula1>
    </dataValidation>
    <dataValidation type="custom" allowBlank="1" showErrorMessage="1" errorTitle="Nieprawidłowy REGON !" error="Wprowadzony nr REGON jest nieprawidłowy." sqref="B83">
      <formula1>I83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6" r:id="rId3"/>
  <rowBreaks count="1" manualBreakCount="1">
    <brk id="49" max="17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5"/>
  <dimension ref="A1:V154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6.00390625" style="0" customWidth="1"/>
    <col min="2" max="2" width="18.125" style="0" customWidth="1"/>
    <col min="3" max="3" width="20.00390625" style="0" customWidth="1"/>
    <col min="4" max="4" width="16.125" style="0" customWidth="1"/>
    <col min="5" max="6" width="16.00390625" style="0" customWidth="1"/>
    <col min="7" max="7" width="19.75390625" style="0" customWidth="1"/>
    <col min="8" max="8" width="16.125" style="0" customWidth="1"/>
    <col min="9" max="9" width="16.875" style="0" customWidth="1"/>
    <col min="10" max="12" width="14.75390625" style="0" customWidth="1"/>
    <col min="13" max="13" width="16.00390625" style="0" customWidth="1"/>
    <col min="14" max="18" width="14.75390625" style="0" customWidth="1"/>
    <col min="20" max="21" width="10.00390625" style="76" hidden="1" customWidth="1"/>
    <col min="22" max="22" width="0" style="76" hidden="1" customWidth="1"/>
  </cols>
  <sheetData>
    <row r="1" spans="1:22" ht="13.5" thickBot="1">
      <c r="A1" s="196" t="s">
        <v>0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U1" s="151">
        <v>0</v>
      </c>
      <c r="V1" s="151"/>
    </row>
    <row r="2" spans="1:22" ht="12.75">
      <c r="A2" s="46" t="s">
        <v>27</v>
      </c>
      <c r="B2" s="73"/>
      <c r="C2" s="7"/>
      <c r="D2" s="1" t="s">
        <v>326</v>
      </c>
      <c r="E2" s="1"/>
      <c r="F2" s="1"/>
      <c r="L2" s="4"/>
      <c r="M2" s="8"/>
      <c r="N2" s="7"/>
      <c r="O2" s="4"/>
      <c r="P2" s="4"/>
      <c r="Q2" s="4"/>
      <c r="R2" s="8"/>
      <c r="U2" s="151">
        <f>MAX('11-państw.fund.cel.:90-agencja wykonawcza'!U1)</f>
        <v>0</v>
      </c>
      <c r="V2" s="151" t="s">
        <v>32</v>
      </c>
    </row>
    <row r="3" spans="1:22" ht="37.5" customHeight="1">
      <c r="A3" s="488" t="str">
        <f>IF(B153="brak nazwy",IF(B154="brak nazwy","Brak nazwy",B154),B153)</f>
        <v>Wielospecjalistyczny Szpital Samodzielny Publiczny Zakład Opieki Zdrowotnej w Nowej Soli</v>
      </c>
      <c r="B3" s="489"/>
      <c r="C3" s="5"/>
      <c r="G3" s="1"/>
      <c r="L3" s="2"/>
      <c r="M3" s="9"/>
      <c r="N3" s="5" t="s">
        <v>55</v>
      </c>
      <c r="O3" s="2"/>
      <c r="Q3" s="2"/>
      <c r="R3" s="9"/>
      <c r="U3" s="151">
        <f>COUNTA('11-państw.fund.cel.:90-agencja wykonawcza'!H8)</f>
        <v>1</v>
      </c>
      <c r="V3" s="151" t="s">
        <v>34</v>
      </c>
    </row>
    <row r="4" spans="1:22" ht="15" customHeight="1">
      <c r="A4" s="490"/>
      <c r="B4" s="491"/>
      <c r="C4" s="5"/>
      <c r="D4" s="229" t="s">
        <v>309</v>
      </c>
      <c r="E4" s="38"/>
      <c r="F4" s="38"/>
      <c r="G4" s="38"/>
      <c r="L4" s="2"/>
      <c r="M4" s="9"/>
      <c r="N4" s="501"/>
      <c r="O4" s="502"/>
      <c r="P4" s="502"/>
      <c r="Q4" s="502"/>
      <c r="R4" s="9"/>
      <c r="T4" s="151">
        <f>MIN('11-państw.fund.cel.:90-agencja wykonawcza'!H8)</f>
        <v>4</v>
      </c>
      <c r="U4" s="151">
        <f>MAX('11-państw.fund.cel.:90-agencja wykonawcza'!H8)</f>
        <v>4</v>
      </c>
      <c r="V4" s="151"/>
    </row>
    <row r="5" spans="1:22" ht="18" customHeight="1">
      <c r="A5" s="5" t="s">
        <v>28</v>
      </c>
      <c r="B5" s="9"/>
      <c r="C5" s="5"/>
      <c r="L5" s="2"/>
      <c r="M5" s="9"/>
      <c r="N5" s="501"/>
      <c r="O5" s="502"/>
      <c r="P5" s="502"/>
      <c r="Q5" s="502"/>
      <c r="R5" s="9"/>
      <c r="U5" s="151">
        <f>COUNTA('11-państw.fund.cel.:90-agencja wykonawcza'!K8)</f>
        <v>1</v>
      </c>
      <c r="V5" s="151" t="s">
        <v>33</v>
      </c>
    </row>
    <row r="6" spans="1:21" ht="39" customHeight="1" thickBot="1">
      <c r="A6" s="508"/>
      <c r="B6" s="509"/>
      <c r="C6" s="56"/>
      <c r="D6" s="56"/>
      <c r="E6" s="38"/>
      <c r="L6" s="2"/>
      <c r="M6" s="9"/>
      <c r="N6" s="501"/>
      <c r="O6" s="502"/>
      <c r="P6" s="502"/>
      <c r="Q6" s="502"/>
      <c r="R6" s="9"/>
      <c r="T6" s="151">
        <f>MIN('11-państw.fund.cel.:90-agencja wykonawcza'!K8)</f>
        <v>2019</v>
      </c>
      <c r="U6" s="151">
        <f>MAX('11-państw.fund.cel.:90-agencja wykonawcza'!K8)</f>
        <v>2019</v>
      </c>
    </row>
    <row r="7" spans="1:21" ht="16.5" customHeight="1">
      <c r="A7" s="46" t="s">
        <v>2</v>
      </c>
      <c r="B7" s="73"/>
      <c r="C7" s="200"/>
      <c r="L7" s="2"/>
      <c r="M7" s="9"/>
      <c r="N7" s="501"/>
      <c r="O7" s="502"/>
      <c r="P7" s="502"/>
      <c r="Q7" s="502"/>
      <c r="R7" s="9"/>
      <c r="U7" s="151">
        <f>COUNTA('11-państw.fund.cel.:90-agencja wykonawcza'!C8)</f>
        <v>0</v>
      </c>
    </row>
    <row r="8" spans="1:22" ht="16.5" customHeight="1" thickBot="1">
      <c r="A8" s="514" t="str">
        <f>IF(U13=0,"Brak nr REGON",U15)</f>
        <v>970774733</v>
      </c>
      <c r="B8" s="515"/>
      <c r="C8" s="183"/>
      <c r="D8" s="3"/>
      <c r="E8" s="44"/>
      <c r="F8" s="44" t="s">
        <v>37</v>
      </c>
      <c r="G8" s="44"/>
      <c r="H8" s="52">
        <f>IF(U3=0,"Brak nr kwartału",U4)</f>
        <v>4</v>
      </c>
      <c r="I8" s="45" t="s">
        <v>15</v>
      </c>
      <c r="J8" s="45" t="s">
        <v>1</v>
      </c>
      <c r="K8" s="53">
        <f>IF(U5=0,"Brak roku",U6)</f>
        <v>2019</v>
      </c>
      <c r="L8" s="205"/>
      <c r="M8" s="9"/>
      <c r="N8" s="5"/>
      <c r="O8" s="2"/>
      <c r="P8" s="2"/>
      <c r="Q8" s="2"/>
      <c r="R8" s="9"/>
      <c r="T8" s="151">
        <f>MIN('11-państw.fund.cel.:90-agencja wykonawcza'!C8)</f>
        <v>0</v>
      </c>
      <c r="U8" s="151">
        <f>MAX('11-państw.fund.cel.:90-agencja wykonawcza'!C8)</f>
        <v>0</v>
      </c>
      <c r="V8" s="76" t="s">
        <v>292</v>
      </c>
    </row>
    <row r="9" spans="1:18" ht="12.75">
      <c r="A9" s="17" t="s">
        <v>3</v>
      </c>
      <c r="B9" s="60"/>
      <c r="C9" s="506"/>
      <c r="D9" s="506"/>
      <c r="E9" s="507"/>
      <c r="F9" s="39"/>
      <c r="G9" s="40"/>
      <c r="H9" s="41" t="s">
        <v>4</v>
      </c>
      <c r="I9" s="40"/>
      <c r="J9" s="40"/>
      <c r="K9" s="14"/>
      <c r="L9" s="2"/>
      <c r="M9" s="208"/>
      <c r="N9" s="5"/>
      <c r="O9" s="2"/>
      <c r="P9" s="2"/>
      <c r="Q9" s="2"/>
      <c r="R9" s="9"/>
    </row>
    <row r="10" spans="1:21" ht="12.75">
      <c r="A10" s="17" t="s">
        <v>336</v>
      </c>
      <c r="B10" s="60"/>
      <c r="C10" s="459"/>
      <c r="D10" s="459"/>
      <c r="E10" s="460"/>
      <c r="F10" s="42" t="s">
        <v>287</v>
      </c>
      <c r="G10" s="43" t="s">
        <v>5</v>
      </c>
      <c r="H10" s="43" t="s">
        <v>6</v>
      </c>
      <c r="I10" s="43" t="s">
        <v>7</v>
      </c>
      <c r="J10" s="43" t="s">
        <v>8</v>
      </c>
      <c r="K10" s="199" t="s">
        <v>293</v>
      </c>
      <c r="L10" s="206" t="s">
        <v>9</v>
      </c>
      <c r="M10" s="209" t="s">
        <v>299</v>
      </c>
      <c r="N10" s="5"/>
      <c r="O10" s="2"/>
      <c r="P10" s="2"/>
      <c r="Q10" s="2"/>
      <c r="R10" s="9"/>
      <c r="T10" s="151">
        <f>MIN('11-państw.fund.cel.:90-agencja wykonawcza'!U10)</f>
        <v>0</v>
      </c>
      <c r="U10" s="151">
        <f>MAX('11-państw.fund.cel.:90-agencja wykonawcza'!U10)</f>
        <v>1</v>
      </c>
    </row>
    <row r="11" spans="1:21" ht="13.5" thickBot="1">
      <c r="A11" s="19" t="s">
        <v>337</v>
      </c>
      <c r="B11" s="44"/>
      <c r="C11" s="461"/>
      <c r="D11" s="461"/>
      <c r="E11" s="462"/>
      <c r="F11" s="57"/>
      <c r="G11" s="201"/>
      <c r="H11" s="201"/>
      <c r="I11" s="201"/>
      <c r="J11" s="201"/>
      <c r="K11" s="202"/>
      <c r="L11" s="207">
        <v>99</v>
      </c>
      <c r="M11" s="231"/>
      <c r="N11" s="6"/>
      <c r="O11" s="3"/>
      <c r="P11" s="3"/>
      <c r="Q11" s="3"/>
      <c r="R11" s="10"/>
      <c r="T11" s="151">
        <f>MIN('11-państw.fund.cel.:90-agencja wykonawcza'!M11)</f>
        <v>0</v>
      </c>
      <c r="U11" s="151">
        <f>MAX('11-państw.fund.cel.:90-agencja wykonawcza'!M11)</f>
        <v>0</v>
      </c>
    </row>
    <row r="12" spans="1:14" ht="12.75">
      <c r="A12" s="4"/>
      <c r="B12" s="4"/>
      <c r="C12" s="4"/>
      <c r="D12" s="4"/>
      <c r="E12" s="15"/>
      <c r="F12" s="4"/>
      <c r="G12" s="4"/>
      <c r="H12" s="4"/>
      <c r="I12" s="15"/>
      <c r="J12" s="16"/>
      <c r="K12" s="4"/>
      <c r="L12" s="4"/>
      <c r="M12" s="4"/>
      <c r="N12" s="15"/>
    </row>
    <row r="13" spans="1:22" ht="19.5" customHeight="1">
      <c r="A13" s="51" t="s">
        <v>78</v>
      </c>
      <c r="B13" s="51"/>
      <c r="M13" s="2"/>
      <c r="N13" s="2"/>
      <c r="U13" s="151">
        <f>COUNTA('11-państw.fund.cel.:90-agencja wykonawcza'!A8)</f>
        <v>1</v>
      </c>
      <c r="V13" s="76" t="s">
        <v>32</v>
      </c>
    </row>
    <row r="14" spans="20:21" ht="13.5" thickBot="1">
      <c r="T14" s="151">
        <f>MIN('11-państw.fund.cel.:90-agencja wykonawcza'!U4)</f>
        <v>970774733</v>
      </c>
      <c r="U14" s="151">
        <f>MAX('11-państw.fund.cel.:90-agencja wykonawcza'!U4)</f>
        <v>970774733</v>
      </c>
    </row>
    <row r="15" spans="1:21" ht="12.75">
      <c r="A15" s="7"/>
      <c r="B15" s="8"/>
      <c r="C15" s="112"/>
      <c r="D15" s="20"/>
      <c r="E15" s="21"/>
      <c r="F15" s="21"/>
      <c r="G15" s="21"/>
      <c r="H15" s="21" t="s">
        <v>39</v>
      </c>
      <c r="I15" s="21"/>
      <c r="J15" s="21"/>
      <c r="K15" s="21"/>
      <c r="L15" s="4"/>
      <c r="M15" s="4"/>
      <c r="N15" s="4"/>
      <c r="O15" s="4"/>
      <c r="P15" s="143" t="s">
        <v>59</v>
      </c>
      <c r="Q15" s="21"/>
      <c r="R15" s="22"/>
      <c r="T15" s="76" t="str">
        <f>RIGHT(CONCATENATE("000000000",MIN_REGON),9)</f>
        <v>970774733</v>
      </c>
      <c r="U15" s="76" t="str">
        <f>RIGHT(CONCATENATE("000000000",MAX_REGON),9)</f>
        <v>970774733</v>
      </c>
    </row>
    <row r="16" spans="1:18" ht="14.25">
      <c r="A16" s="203"/>
      <c r="B16" s="204"/>
      <c r="C16" s="23" t="s">
        <v>40</v>
      </c>
      <c r="D16" s="113"/>
      <c r="E16" s="114"/>
      <c r="F16" s="114"/>
      <c r="G16" s="115"/>
      <c r="H16" s="116"/>
      <c r="I16" s="114"/>
      <c r="J16" s="114"/>
      <c r="K16" s="114"/>
      <c r="L16" s="122"/>
      <c r="M16" s="122"/>
      <c r="N16" s="122"/>
      <c r="O16" s="122"/>
      <c r="P16" s="113"/>
      <c r="Q16" s="116"/>
      <c r="R16" s="131"/>
    </row>
    <row r="17" spans="1:18" ht="12.75">
      <c r="A17" s="463" t="s">
        <v>10</v>
      </c>
      <c r="B17" s="464"/>
      <c r="C17" s="23" t="s">
        <v>11</v>
      </c>
      <c r="D17" s="24"/>
      <c r="E17" s="25" t="s">
        <v>43</v>
      </c>
      <c r="F17" s="119"/>
      <c r="G17" s="119"/>
      <c r="H17" s="119"/>
      <c r="I17" s="119"/>
      <c r="J17" s="117"/>
      <c r="K17" s="119"/>
      <c r="L17" s="128"/>
      <c r="M17" s="129"/>
      <c r="N17" s="129"/>
      <c r="O17" s="138" t="s">
        <v>54</v>
      </c>
      <c r="P17" s="146"/>
      <c r="Q17" s="119"/>
      <c r="R17" s="132"/>
    </row>
    <row r="18" spans="1:18" ht="12.75">
      <c r="A18" s="203"/>
      <c r="B18" s="204"/>
      <c r="C18" s="23" t="s">
        <v>12</v>
      </c>
      <c r="D18" s="27" t="s">
        <v>12</v>
      </c>
      <c r="E18" s="25" t="s">
        <v>13</v>
      </c>
      <c r="F18" s="133" t="s">
        <v>46</v>
      </c>
      <c r="G18" s="133" t="s">
        <v>45</v>
      </c>
      <c r="H18" s="25" t="s">
        <v>47</v>
      </c>
      <c r="I18" s="133" t="s">
        <v>48</v>
      </c>
      <c r="J18" s="25" t="s">
        <v>49</v>
      </c>
      <c r="K18" s="125" t="s">
        <v>51</v>
      </c>
      <c r="L18" s="134" t="s">
        <v>52</v>
      </c>
      <c r="M18" s="120" t="s">
        <v>60</v>
      </c>
      <c r="N18" s="133" t="s">
        <v>62</v>
      </c>
      <c r="O18" s="106" t="s">
        <v>64</v>
      </c>
      <c r="P18" s="24"/>
      <c r="Q18" s="25" t="s">
        <v>70</v>
      </c>
      <c r="R18" s="28" t="s">
        <v>52</v>
      </c>
    </row>
    <row r="19" spans="1:18" ht="12.75">
      <c r="A19" s="5"/>
      <c r="B19" s="9"/>
      <c r="C19" s="26" t="s">
        <v>38</v>
      </c>
      <c r="D19" s="27" t="s">
        <v>41</v>
      </c>
      <c r="E19" s="25" t="s">
        <v>14</v>
      </c>
      <c r="F19" s="121"/>
      <c r="G19" s="121"/>
      <c r="H19" s="121"/>
      <c r="I19" s="118"/>
      <c r="J19" s="25" t="s">
        <v>50</v>
      </c>
      <c r="K19" s="125"/>
      <c r="L19" s="134" t="s">
        <v>53</v>
      </c>
      <c r="M19" s="133" t="s">
        <v>61</v>
      </c>
      <c r="N19" s="133" t="s">
        <v>63</v>
      </c>
      <c r="O19" s="106" t="s">
        <v>65</v>
      </c>
      <c r="P19" s="27" t="s">
        <v>12</v>
      </c>
      <c r="Q19" s="25" t="s">
        <v>71</v>
      </c>
      <c r="R19" s="28" t="s">
        <v>70</v>
      </c>
    </row>
    <row r="20" spans="1:18" ht="12.75">
      <c r="A20" s="5"/>
      <c r="B20" s="9"/>
      <c r="C20" s="24"/>
      <c r="D20" s="27" t="s">
        <v>42</v>
      </c>
      <c r="E20" s="30" t="s">
        <v>12</v>
      </c>
      <c r="F20" s="25"/>
      <c r="G20" s="25"/>
      <c r="H20" s="25"/>
      <c r="I20" s="25"/>
      <c r="J20" s="29"/>
      <c r="K20" s="121"/>
      <c r="L20" s="134" t="s">
        <v>54</v>
      </c>
      <c r="M20" s="120"/>
      <c r="N20" s="120"/>
      <c r="O20" s="106" t="s">
        <v>66</v>
      </c>
      <c r="P20" s="24"/>
      <c r="Q20" s="25" t="s">
        <v>72</v>
      </c>
      <c r="R20" s="28" t="s">
        <v>74</v>
      </c>
    </row>
    <row r="21" spans="1:18" ht="12.75">
      <c r="A21" s="5"/>
      <c r="B21" s="9"/>
      <c r="C21" s="24"/>
      <c r="D21" s="24"/>
      <c r="E21" s="30" t="s">
        <v>44</v>
      </c>
      <c r="F21" s="29"/>
      <c r="G21" s="25"/>
      <c r="H21" s="29"/>
      <c r="I21" s="25"/>
      <c r="J21" s="29"/>
      <c r="K21" s="121"/>
      <c r="L21" s="134" t="s">
        <v>288</v>
      </c>
      <c r="M21" s="120"/>
      <c r="N21" s="120"/>
      <c r="O21" s="106" t="s">
        <v>67</v>
      </c>
      <c r="P21" s="27" t="s">
        <v>69</v>
      </c>
      <c r="Q21" s="25" t="s">
        <v>73</v>
      </c>
      <c r="R21" s="31"/>
    </row>
    <row r="22" spans="1:18" ht="13.5" thickBot="1">
      <c r="A22" s="6"/>
      <c r="B22" s="10"/>
      <c r="C22" s="32"/>
      <c r="D22" s="32"/>
      <c r="E22" s="30"/>
      <c r="F22" s="33"/>
      <c r="G22" s="33"/>
      <c r="H22" s="33"/>
      <c r="I22" s="33"/>
      <c r="J22" s="33"/>
      <c r="K22" s="126"/>
      <c r="L22" s="130"/>
      <c r="M22" s="120"/>
      <c r="N22" s="120"/>
      <c r="O22" s="106" t="s">
        <v>68</v>
      </c>
      <c r="P22" s="32"/>
      <c r="Q22" s="33"/>
      <c r="R22" s="34"/>
    </row>
    <row r="23" spans="1:18" ht="13.5" thickBot="1">
      <c r="A23" s="12">
        <v>1</v>
      </c>
      <c r="B23" s="62"/>
      <c r="C23" s="35">
        <v>2</v>
      </c>
      <c r="D23" s="35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127">
        <v>10</v>
      </c>
      <c r="L23" s="141">
        <v>11</v>
      </c>
      <c r="M23" s="141">
        <v>12</v>
      </c>
      <c r="N23" s="141">
        <v>13</v>
      </c>
      <c r="O23" s="105">
        <v>14</v>
      </c>
      <c r="P23" s="35">
        <v>15</v>
      </c>
      <c r="Q23" s="36">
        <v>16</v>
      </c>
      <c r="R23" s="37">
        <v>17</v>
      </c>
    </row>
    <row r="24" spans="1:18" ht="25.5" customHeight="1">
      <c r="A24" s="457" t="s">
        <v>16</v>
      </c>
      <c r="B24" s="485"/>
      <c r="C24" s="232">
        <f>SUM('11-państw.fund.cel.:90-agencja wykonawcza'!C24)</f>
        <v>5354973.47</v>
      </c>
      <c r="D24" s="278">
        <f>SUM('11-państw.fund.cel.:90-agencja wykonawcza'!D24)</f>
        <v>5354973.47</v>
      </c>
      <c r="E24" s="279">
        <f>SUM('11-państw.fund.cel.:90-agencja wykonawcza'!E24)</f>
        <v>0</v>
      </c>
      <c r="F24" s="279">
        <f>SUM('11-państw.fund.cel.:90-agencja wykonawcza'!F24)</f>
        <v>0</v>
      </c>
      <c r="G24" s="279">
        <f>SUM('11-państw.fund.cel.:90-agencja wykonawcza'!G24)</f>
        <v>0</v>
      </c>
      <c r="H24" s="279">
        <f>SUM('11-państw.fund.cel.:90-agencja wykonawcza'!H24)</f>
        <v>0</v>
      </c>
      <c r="I24" s="279">
        <f>SUM('11-państw.fund.cel.:90-agencja wykonawcza'!I24)</f>
        <v>0</v>
      </c>
      <c r="J24" s="279">
        <f>SUM('11-państw.fund.cel.:90-agencja wykonawcza'!J24)</f>
        <v>0</v>
      </c>
      <c r="K24" s="280">
        <f>SUM('11-państw.fund.cel.:90-agencja wykonawcza'!K24)</f>
        <v>0</v>
      </c>
      <c r="L24" s="236">
        <f>SUM('11-państw.fund.cel.:90-agencja wykonawcza'!L24)</f>
        <v>0</v>
      </c>
      <c r="M24" s="237">
        <f>SUM('11-państw.fund.cel.:90-agencja wykonawcza'!M24)</f>
        <v>5354973.47</v>
      </c>
      <c r="N24" s="237">
        <f>SUM('11-państw.fund.cel.:90-agencja wykonawcza'!N24)</f>
        <v>0</v>
      </c>
      <c r="O24" s="238">
        <f>SUM('11-państw.fund.cel.:90-agencja wykonawcza'!O24)</f>
        <v>0</v>
      </c>
      <c r="P24" s="278">
        <f>SUM('11-państw.fund.cel.:90-agencja wykonawcza'!P24)</f>
        <v>0</v>
      </c>
      <c r="Q24" s="279">
        <f>SUM('11-państw.fund.cel.:90-agencja wykonawcza'!Q24)</f>
        <v>0</v>
      </c>
      <c r="R24" s="281">
        <f>SUM('11-państw.fund.cel.:90-agencja wykonawcza'!R24)</f>
        <v>0</v>
      </c>
    </row>
    <row r="25" spans="1:18" ht="12.75">
      <c r="A25" s="13"/>
      <c r="B25" s="63"/>
      <c r="C25" s="278"/>
      <c r="D25" s="278"/>
      <c r="E25" s="279"/>
      <c r="F25" s="279"/>
      <c r="G25" s="279"/>
      <c r="H25" s="279"/>
      <c r="I25" s="279"/>
      <c r="J25" s="279"/>
      <c r="K25" s="280"/>
      <c r="L25" s="242"/>
      <c r="M25" s="242"/>
      <c r="N25" s="242"/>
      <c r="O25" s="243"/>
      <c r="P25" s="278"/>
      <c r="Q25" s="279"/>
      <c r="R25" s="281"/>
    </row>
    <row r="26" spans="1:18" ht="14.25" customHeight="1">
      <c r="A26" s="18" t="s">
        <v>320</v>
      </c>
      <c r="B26" s="65"/>
      <c r="C26" s="245">
        <f>SUM('11-państw.fund.cel.:90-agencja wykonawcza'!C26)</f>
        <v>0</v>
      </c>
      <c r="D26" s="245">
        <f>SUM('11-państw.fund.cel.:90-agencja wykonawcza'!D26)</f>
        <v>0</v>
      </c>
      <c r="E26" s="246">
        <f>SUM('11-państw.fund.cel.:90-agencja wykonawcza'!E26)</f>
        <v>0</v>
      </c>
      <c r="F26" s="246">
        <f>SUM('11-państw.fund.cel.:90-agencja wykonawcza'!F26)</f>
        <v>0</v>
      </c>
      <c r="G26" s="246">
        <f>SUM('11-państw.fund.cel.:90-agencja wykonawcza'!G26)</f>
        <v>0</v>
      </c>
      <c r="H26" s="246">
        <f>SUM('11-państw.fund.cel.:90-agencja wykonawcza'!H26)</f>
        <v>0</v>
      </c>
      <c r="I26" s="246">
        <f>SUM('11-państw.fund.cel.:90-agencja wykonawcza'!I26)</f>
        <v>0</v>
      </c>
      <c r="J26" s="246">
        <f>SUM('11-państw.fund.cel.:90-agencja wykonawcza'!J26)</f>
        <v>0</v>
      </c>
      <c r="K26" s="247">
        <f>SUM('11-państw.fund.cel.:90-agencja wykonawcza'!K26)</f>
        <v>0</v>
      </c>
      <c r="L26" s="282">
        <f>SUM('11-państw.fund.cel.:90-agencja wykonawcza'!L26)</f>
        <v>0</v>
      </c>
      <c r="M26" s="283">
        <f>SUM('11-państw.fund.cel.:90-agencja wykonawcza'!M26)</f>
        <v>0</v>
      </c>
      <c r="N26" s="283">
        <f>SUM('11-państw.fund.cel.:90-agencja wykonawcza'!N26)</f>
        <v>0</v>
      </c>
      <c r="O26" s="284">
        <f>SUM('11-państw.fund.cel.:90-agencja wykonawcza'!O26)</f>
        <v>0</v>
      </c>
      <c r="P26" s="245">
        <f>SUM('11-państw.fund.cel.:90-agencja wykonawcza'!P26)</f>
        <v>0</v>
      </c>
      <c r="Q26" s="246">
        <f>SUM('11-państw.fund.cel.:90-agencja wykonawcza'!Q26)</f>
        <v>0</v>
      </c>
      <c r="R26" s="252">
        <f>SUM('11-państw.fund.cel.:90-agencja wykonawcza'!R26)</f>
        <v>0</v>
      </c>
    </row>
    <row r="27" spans="1:18" ht="14.25" customHeight="1">
      <c r="A27" s="18" t="s">
        <v>57</v>
      </c>
      <c r="B27" s="64"/>
      <c r="C27" s="253">
        <f>SUM('11-państw.fund.cel.:90-agencja wykonawcza'!C27)</f>
        <v>0</v>
      </c>
      <c r="D27" s="253">
        <f>SUM('11-państw.fund.cel.:90-agencja wykonawcza'!D27)</f>
        <v>0</v>
      </c>
      <c r="E27" s="246">
        <f>SUM('11-państw.fund.cel.:90-agencja wykonawcza'!E27)</f>
        <v>0</v>
      </c>
      <c r="F27" s="265">
        <f>SUM('11-państw.fund.cel.:90-agencja wykonawcza'!F27)</f>
        <v>0</v>
      </c>
      <c r="G27" s="265">
        <f>SUM('11-państw.fund.cel.:90-agencja wykonawcza'!G27)</f>
        <v>0</v>
      </c>
      <c r="H27" s="265">
        <f>SUM('11-państw.fund.cel.:90-agencja wykonawcza'!H27)</f>
        <v>0</v>
      </c>
      <c r="I27" s="265">
        <f>SUM('11-państw.fund.cel.:90-agencja wykonawcza'!I27)</f>
        <v>0</v>
      </c>
      <c r="J27" s="265">
        <f>SUM('11-państw.fund.cel.:90-agencja wykonawcza'!J27)</f>
        <v>0</v>
      </c>
      <c r="K27" s="266">
        <f>SUM('11-państw.fund.cel.:90-agencja wykonawcza'!K27)</f>
        <v>0</v>
      </c>
      <c r="L27" s="283">
        <f>SUM('11-państw.fund.cel.:90-agencja wykonawcza'!L27)</f>
        <v>0</v>
      </c>
      <c r="M27" s="283">
        <f>SUM('11-państw.fund.cel.:90-agencja wykonawcza'!M27)</f>
        <v>0</v>
      </c>
      <c r="N27" s="283">
        <f>SUM('11-państw.fund.cel.:90-agencja wykonawcza'!N27)</f>
        <v>0</v>
      </c>
      <c r="O27" s="284">
        <f>SUM('11-państw.fund.cel.:90-agencja wykonawcza'!O27)</f>
        <v>0</v>
      </c>
      <c r="P27" s="245">
        <f>SUM('11-państw.fund.cel.:90-agencja wykonawcza'!P27)</f>
        <v>0</v>
      </c>
      <c r="Q27" s="265">
        <f>SUM('11-państw.fund.cel.:90-agencja wykonawcza'!Q27)</f>
        <v>0</v>
      </c>
      <c r="R27" s="267">
        <f>SUM('11-państw.fund.cel.:90-agencja wykonawcza'!R27)</f>
        <v>0</v>
      </c>
    </row>
    <row r="28" spans="1:18" ht="14.25" customHeight="1">
      <c r="A28" s="18" t="s">
        <v>56</v>
      </c>
      <c r="B28" s="65"/>
      <c r="C28" s="253">
        <f>SUM('11-państw.fund.cel.:90-agencja wykonawcza'!C28)</f>
        <v>0</v>
      </c>
      <c r="D28" s="253">
        <f>SUM('11-państw.fund.cel.:90-agencja wykonawcza'!D28)</f>
        <v>0</v>
      </c>
      <c r="E28" s="246">
        <f>SUM('11-państw.fund.cel.:90-agencja wykonawcza'!E28)</f>
        <v>0</v>
      </c>
      <c r="F28" s="246">
        <f>SUM('11-państw.fund.cel.:90-agencja wykonawcza'!F28)</f>
        <v>0</v>
      </c>
      <c r="G28" s="246">
        <f>SUM('11-państw.fund.cel.:90-agencja wykonawcza'!G28)</f>
        <v>0</v>
      </c>
      <c r="H28" s="246">
        <f>SUM('11-państw.fund.cel.:90-agencja wykonawcza'!H28)</f>
        <v>0</v>
      </c>
      <c r="I28" s="246">
        <f>SUM('11-państw.fund.cel.:90-agencja wykonawcza'!I28)</f>
        <v>0</v>
      </c>
      <c r="J28" s="246">
        <f>SUM('11-państw.fund.cel.:90-agencja wykonawcza'!J28)</f>
        <v>0</v>
      </c>
      <c r="K28" s="247">
        <f>SUM('11-państw.fund.cel.:90-agencja wykonawcza'!K28)</f>
        <v>0</v>
      </c>
      <c r="L28" s="283">
        <f>SUM('11-państw.fund.cel.:90-agencja wykonawcza'!L28)</f>
        <v>0</v>
      </c>
      <c r="M28" s="283">
        <f>SUM('11-państw.fund.cel.:90-agencja wykonawcza'!M28)</f>
        <v>0</v>
      </c>
      <c r="N28" s="283">
        <f>SUM('11-państw.fund.cel.:90-agencja wykonawcza'!N28)</f>
        <v>0</v>
      </c>
      <c r="O28" s="284">
        <f>SUM('11-państw.fund.cel.:90-agencja wykonawcza'!O28)</f>
        <v>0</v>
      </c>
      <c r="P28" s="245">
        <f>SUM('11-państw.fund.cel.:90-agencja wykonawcza'!P28)</f>
        <v>0</v>
      </c>
      <c r="Q28" s="246">
        <f>SUM('11-państw.fund.cel.:90-agencja wykonawcza'!Q28)</f>
        <v>0</v>
      </c>
      <c r="R28" s="252">
        <f>SUM('11-państw.fund.cel.:90-agencja wykonawcza'!R28)</f>
        <v>0</v>
      </c>
    </row>
    <row r="29" spans="1:18" ht="14.25" customHeight="1">
      <c r="A29" s="139" t="s">
        <v>321</v>
      </c>
      <c r="B29" s="140"/>
      <c r="C29" s="253">
        <f>SUM('11-państw.fund.cel.:90-agencja wykonawcza'!C29)</f>
        <v>5354973.47</v>
      </c>
      <c r="D29" s="263">
        <f>SUM('11-państw.fund.cel.:90-agencja wykonawcza'!D29)</f>
        <v>5354973.47</v>
      </c>
      <c r="E29" s="264">
        <f>SUM('11-państw.fund.cel.:90-agencja wykonawcza'!E29)</f>
        <v>0</v>
      </c>
      <c r="F29" s="265">
        <f>SUM('11-państw.fund.cel.:90-agencja wykonawcza'!F29)</f>
        <v>0</v>
      </c>
      <c r="G29" s="265">
        <f>SUM('11-państw.fund.cel.:90-agencja wykonawcza'!G29)</f>
        <v>0</v>
      </c>
      <c r="H29" s="265">
        <f>SUM('11-państw.fund.cel.:90-agencja wykonawcza'!H29)</f>
        <v>0</v>
      </c>
      <c r="I29" s="265">
        <f>SUM('11-państw.fund.cel.:90-agencja wykonawcza'!I29)</f>
        <v>0</v>
      </c>
      <c r="J29" s="265">
        <f>SUM('11-państw.fund.cel.:90-agencja wykonawcza'!J29)</f>
        <v>0</v>
      </c>
      <c r="K29" s="266">
        <f>SUM('11-państw.fund.cel.:90-agencja wykonawcza'!K29)</f>
        <v>0</v>
      </c>
      <c r="L29" s="283">
        <f>SUM('11-państw.fund.cel.:90-agencja wykonawcza'!L29)</f>
        <v>0</v>
      </c>
      <c r="M29" s="283">
        <f>SUM('11-państw.fund.cel.:90-agencja wykonawcza'!M29)</f>
        <v>5354973.47</v>
      </c>
      <c r="N29" s="283">
        <f>SUM('11-państw.fund.cel.:90-agencja wykonawcza'!N29)</f>
        <v>0</v>
      </c>
      <c r="O29" s="284">
        <f>SUM('11-państw.fund.cel.:90-agencja wykonawcza'!O29)</f>
        <v>0</v>
      </c>
      <c r="P29" s="245">
        <f>SUM('11-państw.fund.cel.:90-agencja wykonawcza'!P29)</f>
        <v>0</v>
      </c>
      <c r="Q29" s="265">
        <f>SUM('11-państw.fund.cel.:90-agencja wykonawcza'!Q29)</f>
        <v>0</v>
      </c>
      <c r="R29" s="267">
        <f>SUM('11-państw.fund.cel.:90-agencja wykonawcza'!R29)</f>
        <v>0</v>
      </c>
    </row>
    <row r="30" spans="1:18" ht="14.25" customHeight="1">
      <c r="A30" s="139" t="s">
        <v>58</v>
      </c>
      <c r="B30" s="64"/>
      <c r="C30" s="253">
        <f>SUM('11-państw.fund.cel.:90-agencja wykonawcza'!C30)</f>
        <v>676752.75</v>
      </c>
      <c r="D30" s="253">
        <f>SUM('11-państw.fund.cel.:90-agencja wykonawcza'!D30)</f>
        <v>676752.75</v>
      </c>
      <c r="E30" s="246">
        <f>SUM('11-państw.fund.cel.:90-agencja wykonawcza'!E30)</f>
        <v>0</v>
      </c>
      <c r="F30" s="265">
        <f>SUM('11-państw.fund.cel.:90-agencja wykonawcza'!F30)</f>
        <v>0</v>
      </c>
      <c r="G30" s="265">
        <f>SUM('11-państw.fund.cel.:90-agencja wykonawcza'!G30)</f>
        <v>0</v>
      </c>
      <c r="H30" s="265">
        <f>SUM('11-państw.fund.cel.:90-agencja wykonawcza'!H30)</f>
        <v>0</v>
      </c>
      <c r="I30" s="265">
        <f>SUM('11-państw.fund.cel.:90-agencja wykonawcza'!I30)</f>
        <v>0</v>
      </c>
      <c r="J30" s="265">
        <f>SUM('11-państw.fund.cel.:90-agencja wykonawcza'!J30)</f>
        <v>0</v>
      </c>
      <c r="K30" s="266">
        <f>SUM('11-państw.fund.cel.:90-agencja wykonawcza'!K30)</f>
        <v>0</v>
      </c>
      <c r="L30" s="283">
        <f>SUM('11-państw.fund.cel.:90-agencja wykonawcza'!L30)</f>
        <v>0</v>
      </c>
      <c r="M30" s="283">
        <f>SUM('11-państw.fund.cel.:90-agencja wykonawcza'!M30)</f>
        <v>676752.75</v>
      </c>
      <c r="N30" s="283">
        <f>SUM('11-państw.fund.cel.:90-agencja wykonawcza'!N30)</f>
        <v>0</v>
      </c>
      <c r="O30" s="284">
        <f>SUM('11-państw.fund.cel.:90-agencja wykonawcza'!O30)</f>
        <v>0</v>
      </c>
      <c r="P30" s="245">
        <f>SUM('11-państw.fund.cel.:90-agencja wykonawcza'!P30)</f>
        <v>0</v>
      </c>
      <c r="Q30" s="265">
        <f>SUM('11-państw.fund.cel.:90-agencja wykonawcza'!Q30)</f>
        <v>0</v>
      </c>
      <c r="R30" s="267">
        <f>SUM('11-państw.fund.cel.:90-agencja wykonawcza'!R30)</f>
        <v>0</v>
      </c>
    </row>
    <row r="31" spans="1:18" ht="14.25" customHeight="1">
      <c r="A31" s="18" t="s">
        <v>311</v>
      </c>
      <c r="B31" s="65"/>
      <c r="C31" s="253">
        <f>SUM('11-państw.fund.cel.:90-agencja wykonawcza'!C31)</f>
        <v>4678220.72</v>
      </c>
      <c r="D31" s="253">
        <f>SUM('11-państw.fund.cel.:90-agencja wykonawcza'!D31)</f>
        <v>4678220.72</v>
      </c>
      <c r="E31" s="246">
        <f>SUM('11-państw.fund.cel.:90-agencja wykonawcza'!E31)</f>
        <v>0</v>
      </c>
      <c r="F31" s="246">
        <f>SUM('11-państw.fund.cel.:90-agencja wykonawcza'!F31)</f>
        <v>0</v>
      </c>
      <c r="G31" s="246">
        <f>SUM('11-państw.fund.cel.:90-agencja wykonawcza'!G31)</f>
        <v>0</v>
      </c>
      <c r="H31" s="246">
        <f>SUM('11-państw.fund.cel.:90-agencja wykonawcza'!H31)</f>
        <v>0</v>
      </c>
      <c r="I31" s="246">
        <f>SUM('11-państw.fund.cel.:90-agencja wykonawcza'!I31)</f>
        <v>0</v>
      </c>
      <c r="J31" s="246">
        <f>SUM('11-państw.fund.cel.:90-agencja wykonawcza'!J31)</f>
        <v>0</v>
      </c>
      <c r="K31" s="247">
        <f>SUM('11-państw.fund.cel.:90-agencja wykonawcza'!K31)</f>
        <v>0</v>
      </c>
      <c r="L31" s="282">
        <f>SUM('11-państw.fund.cel.:90-agencja wykonawcza'!L31)</f>
        <v>0</v>
      </c>
      <c r="M31" s="283">
        <f>SUM('11-państw.fund.cel.:90-agencja wykonawcza'!M31)</f>
        <v>4678220.72</v>
      </c>
      <c r="N31" s="283">
        <f>SUM('11-państw.fund.cel.:90-agencja wykonawcza'!N31)</f>
        <v>0</v>
      </c>
      <c r="O31" s="284">
        <f>SUM('11-państw.fund.cel.:90-agencja wykonawcza'!O31)</f>
        <v>0</v>
      </c>
      <c r="P31" s="245">
        <f>SUM('11-państw.fund.cel.:90-agencja wykonawcza'!P31)</f>
        <v>0</v>
      </c>
      <c r="Q31" s="246">
        <f>SUM('11-państw.fund.cel.:90-agencja wykonawcza'!Q31)</f>
        <v>0</v>
      </c>
      <c r="R31" s="252">
        <f>SUM('11-państw.fund.cel.:90-agencja wykonawcza'!R31)</f>
        <v>0</v>
      </c>
    </row>
    <row r="32" spans="1:18" ht="14.25" customHeight="1">
      <c r="A32" s="18" t="s">
        <v>338</v>
      </c>
      <c r="B32" s="65"/>
      <c r="C32" s="245">
        <f>SUM('11-państw.fund.cel.:90-agencja wykonawcza'!C32)</f>
        <v>0</v>
      </c>
      <c r="D32" s="253">
        <f>SUM('11-państw.fund.cel.:90-agencja wykonawcza'!D32)</f>
        <v>0</v>
      </c>
      <c r="E32" s="246">
        <f>SUM('11-państw.fund.cel.:90-agencja wykonawcza'!E32)</f>
        <v>0</v>
      </c>
      <c r="F32" s="246">
        <f>SUM('11-państw.fund.cel.:90-agencja wykonawcza'!F32)</f>
        <v>0</v>
      </c>
      <c r="G32" s="246">
        <f>SUM('11-państw.fund.cel.:90-agencja wykonawcza'!G32)</f>
        <v>0</v>
      </c>
      <c r="H32" s="246">
        <f>SUM('11-państw.fund.cel.:90-agencja wykonawcza'!H32)</f>
        <v>0</v>
      </c>
      <c r="I32" s="246">
        <f>SUM('11-państw.fund.cel.:90-agencja wykonawcza'!I32)</f>
        <v>0</v>
      </c>
      <c r="J32" s="246">
        <f>SUM('11-państw.fund.cel.:90-agencja wykonawcza'!J32)</f>
        <v>0</v>
      </c>
      <c r="K32" s="247">
        <f>SUM('11-państw.fund.cel.:90-agencja wykonawcza'!K32)</f>
        <v>0</v>
      </c>
      <c r="L32" s="282">
        <f>SUM('11-państw.fund.cel.:90-agencja wykonawcza'!L32)</f>
        <v>0</v>
      </c>
      <c r="M32" s="283">
        <f>SUM('11-państw.fund.cel.:90-agencja wykonawcza'!M32)</f>
        <v>0</v>
      </c>
      <c r="N32" s="283">
        <f>SUM('11-państw.fund.cel.:90-agencja wykonawcza'!N32)</f>
        <v>0</v>
      </c>
      <c r="O32" s="284">
        <f>SUM('11-państw.fund.cel.:90-agencja wykonawcza'!O32)</f>
        <v>0</v>
      </c>
      <c r="P32" s="245">
        <f>SUM('11-państw.fund.cel.:90-agencja wykonawcza'!P32)</f>
        <v>0</v>
      </c>
      <c r="Q32" s="246">
        <f>SUM('11-państw.fund.cel.:90-agencja wykonawcza'!Q32)</f>
        <v>0</v>
      </c>
      <c r="R32" s="252">
        <f>SUM('11-państw.fund.cel.:90-agencja wykonawcza'!R32)</f>
        <v>0</v>
      </c>
    </row>
    <row r="33" spans="1:18" ht="14.25" customHeight="1">
      <c r="A33" s="139" t="s">
        <v>322</v>
      </c>
      <c r="B33" s="140"/>
      <c r="C33" s="269">
        <f>SUM('11-państw.fund.cel.:90-agencja wykonawcza'!C33)</f>
        <v>0</v>
      </c>
      <c r="D33" s="245">
        <f>SUM('11-państw.fund.cel.:90-agencja wykonawcza'!D33)</f>
        <v>0</v>
      </c>
      <c r="E33" s="246">
        <f>SUM('11-państw.fund.cel.:90-agencja wykonawcza'!E33)</f>
        <v>0</v>
      </c>
      <c r="F33" s="246">
        <f>SUM('11-państw.fund.cel.:90-agencja wykonawcza'!F33)</f>
        <v>0</v>
      </c>
      <c r="G33" s="246">
        <f>SUM('11-państw.fund.cel.:90-agencja wykonawcza'!G33)</f>
        <v>0</v>
      </c>
      <c r="H33" s="246">
        <f>SUM('11-państw.fund.cel.:90-agencja wykonawcza'!H33)</f>
        <v>0</v>
      </c>
      <c r="I33" s="246">
        <f>SUM('11-państw.fund.cel.:90-agencja wykonawcza'!I33)</f>
        <v>0</v>
      </c>
      <c r="J33" s="246">
        <f>SUM('11-państw.fund.cel.:90-agencja wykonawcza'!J33)</f>
        <v>0</v>
      </c>
      <c r="K33" s="247">
        <f>SUM('11-państw.fund.cel.:90-agencja wykonawcza'!K33)</f>
        <v>0</v>
      </c>
      <c r="L33" s="282">
        <f>SUM('11-państw.fund.cel.:90-agencja wykonawcza'!L33)</f>
        <v>0</v>
      </c>
      <c r="M33" s="283">
        <f>SUM('11-państw.fund.cel.:90-agencja wykonawcza'!M33)</f>
        <v>0</v>
      </c>
      <c r="N33" s="283">
        <f>SUM('11-państw.fund.cel.:90-agencja wykonawcza'!N33)</f>
        <v>0</v>
      </c>
      <c r="O33" s="284">
        <f>SUM('11-państw.fund.cel.:90-agencja wykonawcza'!O33)</f>
        <v>0</v>
      </c>
      <c r="P33" s="245">
        <f>SUM('11-państw.fund.cel.:90-agencja wykonawcza'!P33)</f>
        <v>0</v>
      </c>
      <c r="Q33" s="246">
        <f>SUM('11-państw.fund.cel.:90-agencja wykonawcza'!Q33)</f>
        <v>0</v>
      </c>
      <c r="R33" s="252">
        <f>SUM('11-państw.fund.cel.:90-agencja wykonawcza'!R33)</f>
        <v>0</v>
      </c>
    </row>
    <row r="34" spans="1:18" ht="14.25" customHeight="1">
      <c r="A34" s="18" t="s">
        <v>319</v>
      </c>
      <c r="B34" s="64"/>
      <c r="C34" s="253">
        <f>SUM('11-państw.fund.cel.:90-agencja wykonawcza'!C34)</f>
        <v>0</v>
      </c>
      <c r="D34" s="253">
        <f>SUM('11-państw.fund.cel.:90-agencja wykonawcza'!D34)</f>
        <v>0</v>
      </c>
      <c r="E34" s="246">
        <f>SUM('11-państw.fund.cel.:90-agencja wykonawcza'!E34)</f>
        <v>0</v>
      </c>
      <c r="F34" s="246">
        <f>SUM('11-państw.fund.cel.:90-agencja wykonawcza'!F34)</f>
        <v>0</v>
      </c>
      <c r="G34" s="246">
        <f>SUM('11-państw.fund.cel.:90-agencja wykonawcza'!G34)</f>
        <v>0</v>
      </c>
      <c r="H34" s="246">
        <f>SUM('11-państw.fund.cel.:90-agencja wykonawcza'!H34)</f>
        <v>0</v>
      </c>
      <c r="I34" s="246">
        <f>SUM('11-państw.fund.cel.:90-agencja wykonawcza'!I34)</f>
        <v>0</v>
      </c>
      <c r="J34" s="246">
        <f>SUM('11-państw.fund.cel.:90-agencja wykonawcza'!J34)</f>
        <v>0</v>
      </c>
      <c r="K34" s="247">
        <f>SUM('11-państw.fund.cel.:90-agencja wykonawcza'!K34)</f>
        <v>0</v>
      </c>
      <c r="L34" s="282">
        <f>SUM('11-państw.fund.cel.:90-agencja wykonawcza'!L34)</f>
        <v>0</v>
      </c>
      <c r="M34" s="283">
        <f>SUM('11-państw.fund.cel.:90-agencja wykonawcza'!M34)</f>
        <v>0</v>
      </c>
      <c r="N34" s="283">
        <f>SUM('11-państw.fund.cel.:90-agencja wykonawcza'!N34)</f>
        <v>0</v>
      </c>
      <c r="O34" s="284">
        <f>SUM('11-państw.fund.cel.:90-agencja wykonawcza'!O34)</f>
        <v>0</v>
      </c>
      <c r="P34" s="245">
        <f>SUM('11-państw.fund.cel.:90-agencja wykonawcza'!P34)</f>
        <v>0</v>
      </c>
      <c r="Q34" s="246">
        <f>SUM('11-państw.fund.cel.:90-agencja wykonawcza'!Q34)</f>
        <v>0</v>
      </c>
      <c r="R34" s="267">
        <f>SUM('11-państw.fund.cel.:90-agencja wykonawcza'!R34)</f>
        <v>0</v>
      </c>
    </row>
    <row r="35" spans="1:18" ht="14.25" customHeight="1" thickBot="1">
      <c r="A35" s="19" t="s">
        <v>339</v>
      </c>
      <c r="B35" s="66"/>
      <c r="C35" s="270">
        <f>SUM('11-państw.fund.cel.:90-agencja wykonawcza'!C35)</f>
        <v>0</v>
      </c>
      <c r="D35" s="271">
        <f>SUM('11-państw.fund.cel.:90-agencja wykonawcza'!D35)</f>
        <v>0</v>
      </c>
      <c r="E35" s="272">
        <f>SUM('11-państw.fund.cel.:90-agencja wykonawcza'!E35)</f>
        <v>0</v>
      </c>
      <c r="F35" s="272">
        <f>SUM('11-państw.fund.cel.:90-agencja wykonawcza'!F35)</f>
        <v>0</v>
      </c>
      <c r="G35" s="272">
        <f>SUM('11-państw.fund.cel.:90-agencja wykonawcza'!G35)</f>
        <v>0</v>
      </c>
      <c r="H35" s="272">
        <f>SUM('11-państw.fund.cel.:90-agencja wykonawcza'!H35)</f>
        <v>0</v>
      </c>
      <c r="I35" s="272">
        <f>SUM('11-państw.fund.cel.:90-agencja wykonawcza'!I35)</f>
        <v>0</v>
      </c>
      <c r="J35" s="272">
        <f>SUM('11-państw.fund.cel.:90-agencja wykonawcza'!J35)</f>
        <v>0</v>
      </c>
      <c r="K35" s="272">
        <f>SUM('11-państw.fund.cel.:90-agencja wykonawcza'!K35)</f>
        <v>0</v>
      </c>
      <c r="L35" s="285">
        <f>SUM('11-państw.fund.cel.:90-agencja wykonawcza'!L35)</f>
        <v>0</v>
      </c>
      <c r="M35" s="285">
        <f>SUM('11-państw.fund.cel.:90-agencja wykonawcza'!M35)</f>
        <v>0</v>
      </c>
      <c r="N35" s="285">
        <f>SUM('11-państw.fund.cel.:90-agencja wykonawcza'!N35)</f>
        <v>0</v>
      </c>
      <c r="O35" s="286">
        <f>SUM('11-państw.fund.cel.:90-agencja wykonawcza'!O35)</f>
        <v>0</v>
      </c>
      <c r="P35" s="271">
        <f>SUM('11-państw.fund.cel.:90-agencja wykonawcza'!P35)</f>
        <v>0</v>
      </c>
      <c r="Q35" s="272">
        <f>SUM('11-państw.fund.cel.:90-agencja wykonawcza'!Q35)</f>
        <v>0</v>
      </c>
      <c r="R35" s="287">
        <f>SUM('11-państw.fund.cel.:90-agencja wykonawcza'!R35)</f>
        <v>0</v>
      </c>
    </row>
    <row r="37" spans="1:22" s="93" customFormat="1" ht="19.5" customHeight="1">
      <c r="A37" s="91" t="s">
        <v>77</v>
      </c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T37" s="92"/>
      <c r="U37" s="92"/>
      <c r="V37" s="92"/>
    </row>
    <row r="38" spans="1:22" s="93" customFormat="1" ht="13.5" thickBo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T38" s="92"/>
      <c r="U38" s="92"/>
      <c r="V38" s="92"/>
    </row>
    <row r="39" spans="1:22" s="93" customFormat="1" ht="12.75">
      <c r="A39" s="191"/>
      <c r="B39" s="94"/>
      <c r="C39" s="94"/>
      <c r="D39" s="94"/>
      <c r="E39" s="192"/>
      <c r="F39" s="159"/>
      <c r="G39" s="503" t="s">
        <v>82</v>
      </c>
      <c r="H39" s="504"/>
      <c r="I39" s="504"/>
      <c r="J39" s="504"/>
      <c r="K39" s="504"/>
      <c r="L39" s="505"/>
      <c r="M39" s="95"/>
      <c r="T39" s="92"/>
      <c r="U39" s="92"/>
      <c r="V39" s="92"/>
    </row>
    <row r="40" spans="1:22" s="93" customFormat="1" ht="12.75">
      <c r="A40" s="193"/>
      <c r="B40" s="152"/>
      <c r="C40" s="152"/>
      <c r="D40" s="152"/>
      <c r="E40" s="194"/>
      <c r="F40" s="160" t="s">
        <v>79</v>
      </c>
      <c r="G40" s="96" t="s">
        <v>70</v>
      </c>
      <c r="H40" s="162"/>
      <c r="I40" s="162"/>
      <c r="J40" s="162"/>
      <c r="K40" s="170"/>
      <c r="L40" s="168"/>
      <c r="M40" s="95"/>
      <c r="T40" s="92"/>
      <c r="U40" s="92"/>
      <c r="V40" s="92"/>
    </row>
    <row r="41" spans="1:22" s="93" customFormat="1" ht="12.75">
      <c r="A41" s="193"/>
      <c r="B41" s="152"/>
      <c r="C41" s="152"/>
      <c r="D41" s="152"/>
      <c r="E41" s="194"/>
      <c r="F41" s="160" t="s">
        <v>80</v>
      </c>
      <c r="G41" s="96" t="s">
        <v>31</v>
      </c>
      <c r="H41" s="96" t="s">
        <v>84</v>
      </c>
      <c r="I41" s="96" t="s">
        <v>45</v>
      </c>
      <c r="J41" s="96" t="s">
        <v>47</v>
      </c>
      <c r="K41" s="98" t="s">
        <v>48</v>
      </c>
      <c r="L41" s="172" t="s">
        <v>85</v>
      </c>
      <c r="M41" s="92"/>
      <c r="T41" s="92"/>
      <c r="U41" s="92"/>
      <c r="V41" s="92"/>
    </row>
    <row r="42" spans="1:22" s="93" customFormat="1" ht="12.75">
      <c r="A42" s="495" t="s">
        <v>10</v>
      </c>
      <c r="B42" s="496"/>
      <c r="C42" s="496"/>
      <c r="D42" s="496"/>
      <c r="E42" s="497"/>
      <c r="F42" s="160" t="s">
        <v>12</v>
      </c>
      <c r="G42" s="96" t="s">
        <v>13</v>
      </c>
      <c r="H42" s="96"/>
      <c r="I42" s="97"/>
      <c r="J42" s="98"/>
      <c r="K42" s="156"/>
      <c r="L42" s="172" t="s">
        <v>70</v>
      </c>
      <c r="M42" s="92"/>
      <c r="T42" s="92"/>
      <c r="U42" s="92"/>
      <c r="V42" s="92"/>
    </row>
    <row r="43" spans="1:22" s="93" customFormat="1" ht="12.75">
      <c r="A43" s="193"/>
      <c r="B43" s="152"/>
      <c r="C43" s="152"/>
      <c r="D43" s="152"/>
      <c r="E43" s="194"/>
      <c r="F43" s="160" t="s">
        <v>81</v>
      </c>
      <c r="G43" s="98" t="s">
        <v>14</v>
      </c>
      <c r="H43" s="97"/>
      <c r="I43" s="96"/>
      <c r="J43" s="170"/>
      <c r="K43" s="152"/>
      <c r="L43" s="168"/>
      <c r="M43" s="92"/>
      <c r="T43" s="92"/>
      <c r="U43" s="92"/>
      <c r="V43" s="92"/>
    </row>
    <row r="44" spans="1:22" s="93" customFormat="1" ht="13.5" thickBot="1">
      <c r="A44" s="193"/>
      <c r="B44" s="152"/>
      <c r="C44" s="152"/>
      <c r="D44" s="152"/>
      <c r="E44" s="194"/>
      <c r="F44" s="154"/>
      <c r="G44" s="99" t="s">
        <v>83</v>
      </c>
      <c r="H44" s="100"/>
      <c r="I44" s="101"/>
      <c r="J44" s="100"/>
      <c r="K44" s="165"/>
      <c r="L44" s="168"/>
      <c r="M44" s="92"/>
      <c r="T44" s="92"/>
      <c r="U44" s="92"/>
      <c r="V44" s="92"/>
    </row>
    <row r="45" spans="1:22" s="93" customFormat="1" ht="13.5" thickBot="1">
      <c r="A45" s="498">
        <v>1</v>
      </c>
      <c r="B45" s="499"/>
      <c r="C45" s="499"/>
      <c r="D45" s="499"/>
      <c r="E45" s="500"/>
      <c r="F45" s="102">
        <v>2</v>
      </c>
      <c r="G45" s="103">
        <v>3</v>
      </c>
      <c r="H45" s="103">
        <v>4</v>
      </c>
      <c r="I45" s="103">
        <v>5</v>
      </c>
      <c r="J45" s="103">
        <v>6</v>
      </c>
      <c r="K45" s="166">
        <v>7</v>
      </c>
      <c r="L45" s="104">
        <v>8</v>
      </c>
      <c r="M45" s="92"/>
      <c r="T45" s="92"/>
      <c r="U45" s="92"/>
      <c r="V45" s="92"/>
    </row>
    <row r="46" spans="1:22" s="93" customFormat="1" ht="25.5" customHeight="1">
      <c r="A46" s="510" t="s">
        <v>327</v>
      </c>
      <c r="B46" s="511"/>
      <c r="C46" s="511"/>
      <c r="D46" s="511"/>
      <c r="E46" s="512"/>
      <c r="F46" s="288">
        <f>SUM('11-państw.fund.cel.:90-agencja wykonawcza'!F46)</f>
        <v>0</v>
      </c>
      <c r="G46" s="298">
        <f>SUM('11-państw.fund.cel.:90-agencja wykonawcza'!G46)</f>
        <v>0</v>
      </c>
      <c r="H46" s="299">
        <f>SUM('11-państw.fund.cel.:90-agencja wykonawcza'!H46)</f>
        <v>0</v>
      </c>
      <c r="I46" s="299">
        <f>SUM('11-państw.fund.cel.:90-agencja wykonawcza'!I46)</f>
        <v>0</v>
      </c>
      <c r="J46" s="299">
        <f>SUM('11-państw.fund.cel.:90-agencja wykonawcza'!J46)</f>
        <v>0</v>
      </c>
      <c r="K46" s="300">
        <f>SUM('11-państw.fund.cel.:90-agencja wykonawcza'!K46)</f>
        <v>0</v>
      </c>
      <c r="L46" s="301">
        <f>SUM('11-państw.fund.cel.:90-agencja wykonawcza'!L46)</f>
        <v>0</v>
      </c>
      <c r="M46" s="92"/>
      <c r="T46" s="92"/>
      <c r="U46" s="92"/>
      <c r="V46" s="92"/>
    </row>
    <row r="47" spans="1:22" s="93" customFormat="1" ht="25.5" customHeight="1">
      <c r="A47" s="510" t="s">
        <v>75</v>
      </c>
      <c r="B47" s="511"/>
      <c r="C47" s="511"/>
      <c r="D47" s="511"/>
      <c r="E47" s="512"/>
      <c r="F47" s="293">
        <f>SUM('11-państw.fund.cel.:90-agencja wykonawcza'!F47)</f>
        <v>0</v>
      </c>
      <c r="G47" s="283">
        <f>SUM('11-państw.fund.cel.:90-agencja wykonawcza'!G47)</f>
        <v>0</v>
      </c>
      <c r="H47" s="302">
        <f>SUM('11-państw.fund.cel.:90-agencja wykonawcza'!H47)</f>
        <v>0</v>
      </c>
      <c r="I47" s="302">
        <f>SUM('11-państw.fund.cel.:90-agencja wykonawcza'!I47)</f>
        <v>0</v>
      </c>
      <c r="J47" s="302">
        <f>SUM('11-państw.fund.cel.:90-agencja wykonawcza'!J47)</f>
        <v>0</v>
      </c>
      <c r="K47" s="300">
        <f>SUM('11-państw.fund.cel.:90-agencja wykonawcza'!K47)</f>
        <v>0</v>
      </c>
      <c r="L47" s="303">
        <f>SUM('11-państw.fund.cel.:90-agencja wykonawcza'!L47)</f>
        <v>0</v>
      </c>
      <c r="M47" s="92"/>
      <c r="T47" s="92"/>
      <c r="U47" s="92"/>
      <c r="V47" s="92"/>
    </row>
    <row r="48" spans="1:22" s="93" customFormat="1" ht="25.5" customHeight="1" thickBot="1">
      <c r="A48" s="492" t="s">
        <v>76</v>
      </c>
      <c r="B48" s="493"/>
      <c r="C48" s="493"/>
      <c r="D48" s="493"/>
      <c r="E48" s="494"/>
      <c r="F48" s="295">
        <f>SUM('11-państw.fund.cel.:90-agencja wykonawcza'!F48)</f>
        <v>0</v>
      </c>
      <c r="G48" s="304">
        <f>SUM('11-państw.fund.cel.:90-agencja wykonawcza'!G48)</f>
        <v>0</v>
      </c>
      <c r="H48" s="302">
        <f>SUM('11-państw.fund.cel.:90-agencja wykonawcza'!H48)</f>
        <v>0</v>
      </c>
      <c r="I48" s="302">
        <f>SUM('11-państw.fund.cel.:90-agencja wykonawcza'!I48)</f>
        <v>0</v>
      </c>
      <c r="J48" s="302">
        <f>SUM('11-państw.fund.cel.:90-agencja wykonawcza'!J48)</f>
        <v>0</v>
      </c>
      <c r="K48" s="300">
        <f>SUM('11-państw.fund.cel.:90-agencja wykonawcza'!K48)</f>
        <v>0</v>
      </c>
      <c r="L48" s="305">
        <f>SUM('11-państw.fund.cel.:90-agencja wykonawcza'!L48)</f>
        <v>0</v>
      </c>
      <c r="M48" s="92"/>
      <c r="T48" s="92"/>
      <c r="U48" s="92"/>
      <c r="V48" s="92"/>
    </row>
    <row r="49" spans="1:22" s="93" customFormat="1" ht="15.75" customHeight="1">
      <c r="A49" s="195"/>
      <c r="B49" s="148"/>
      <c r="C49" s="148"/>
      <c r="D49" s="148"/>
      <c r="E49" s="148"/>
      <c r="F49" s="178"/>
      <c r="G49" s="177"/>
      <c r="H49" s="176"/>
      <c r="I49" s="176"/>
      <c r="J49" s="176"/>
      <c r="K49" s="176"/>
      <c r="L49" s="92"/>
      <c r="M49" s="92"/>
      <c r="T49" s="92"/>
      <c r="U49" s="92"/>
      <c r="V49" s="92"/>
    </row>
    <row r="50" spans="1:19" s="213" customFormat="1" ht="16.5" customHeight="1">
      <c r="A50" s="326" t="s">
        <v>340</v>
      </c>
      <c r="B50" s="327"/>
      <c r="C50" s="328"/>
      <c r="D50" s="329"/>
      <c r="E50" s="329"/>
      <c r="F50" s="330"/>
      <c r="G50" s="331"/>
      <c r="H50" s="330"/>
      <c r="I50" s="330"/>
      <c r="J50"/>
      <c r="K50"/>
      <c r="L50"/>
      <c r="M50"/>
      <c r="N50" s="211"/>
      <c r="O50" s="211"/>
      <c r="P50" s="212"/>
      <c r="Q50" s="211"/>
      <c r="R50" s="211"/>
      <c r="S50"/>
    </row>
    <row r="51" spans="2:19" s="213" customFormat="1" ht="16.5" customHeight="1">
      <c r="B51" s="332"/>
      <c r="C51" s="332"/>
      <c r="D51" s="332"/>
      <c r="E51" s="332"/>
      <c r="F51" s="332"/>
      <c r="G51" s="332"/>
      <c r="H51" s="332"/>
      <c r="I51" s="332"/>
      <c r="J51"/>
      <c r="K51"/>
      <c r="L51"/>
      <c r="M51"/>
      <c r="N51" s="211"/>
      <c r="O51" s="211"/>
      <c r="P51" s="212"/>
      <c r="Q51" s="211"/>
      <c r="R51" s="211"/>
      <c r="S51"/>
    </row>
    <row r="52" spans="1:19" s="213" customFormat="1" ht="16.5" customHeight="1" thickBot="1">
      <c r="A52" s="332" t="s">
        <v>341</v>
      </c>
      <c r="B52" s="333"/>
      <c r="C52" s="333"/>
      <c r="D52" s="333"/>
      <c r="E52" s="333"/>
      <c r="F52" s="333"/>
      <c r="G52" s="334"/>
      <c r="H52" s="335"/>
      <c r="I52" s="335"/>
      <c r="J52"/>
      <c r="K52"/>
      <c r="L52"/>
      <c r="M52"/>
      <c r="N52" s="211"/>
      <c r="O52" s="211"/>
      <c r="P52" s="212"/>
      <c r="Q52" s="211"/>
      <c r="R52" s="211"/>
      <c r="S52"/>
    </row>
    <row r="53" spans="1:19" s="213" customFormat="1" ht="21.75" customHeight="1">
      <c r="A53" s="405" t="s">
        <v>302</v>
      </c>
      <c r="B53" s="407" t="s">
        <v>10</v>
      </c>
      <c r="C53" s="407"/>
      <c r="D53" s="407"/>
      <c r="E53" s="408"/>
      <c r="F53" s="399" t="s">
        <v>342</v>
      </c>
      <c r="G53" s="336" t="s">
        <v>343</v>
      </c>
      <c r="H53" s="399" t="s">
        <v>344</v>
      </c>
      <c r="I53" s="337" t="s">
        <v>343</v>
      </c>
      <c r="J53"/>
      <c r="K53"/>
      <c r="L53"/>
      <c r="M53"/>
      <c r="N53" s="211"/>
      <c r="O53" s="211"/>
      <c r="P53" s="212"/>
      <c r="Q53" s="211"/>
      <c r="R53" s="211"/>
      <c r="S53"/>
    </row>
    <row r="54" spans="1:19" s="213" customFormat="1" ht="21.75" customHeight="1" thickBot="1">
      <c r="A54" s="406"/>
      <c r="B54" s="409"/>
      <c r="C54" s="409"/>
      <c r="D54" s="409"/>
      <c r="E54" s="410"/>
      <c r="F54" s="432"/>
      <c r="G54" s="338" t="s">
        <v>345</v>
      </c>
      <c r="H54" s="400"/>
      <c r="I54" s="339" t="s">
        <v>300</v>
      </c>
      <c r="J54"/>
      <c r="K54"/>
      <c r="L54"/>
      <c r="M54"/>
      <c r="N54" s="211"/>
      <c r="O54" s="211"/>
      <c r="P54" s="212"/>
      <c r="Q54" s="211"/>
      <c r="R54" s="211"/>
      <c r="S54"/>
    </row>
    <row r="55" spans="1:19" s="213" customFormat="1" ht="16.5" customHeight="1" thickBot="1">
      <c r="A55" s="340">
        <v>1</v>
      </c>
      <c r="B55" s="401">
        <v>2</v>
      </c>
      <c r="C55" s="402"/>
      <c r="D55" s="402"/>
      <c r="E55" s="402"/>
      <c r="F55" s="384">
        <v>3</v>
      </c>
      <c r="G55" s="62">
        <v>4</v>
      </c>
      <c r="H55" s="385">
        <v>5</v>
      </c>
      <c r="I55" s="62">
        <v>6</v>
      </c>
      <c r="J55"/>
      <c r="K55"/>
      <c r="L55"/>
      <c r="M55"/>
      <c r="N55" s="211"/>
      <c r="O55" s="211"/>
      <c r="P55" s="212"/>
      <c r="Q55" s="211"/>
      <c r="R55" s="211"/>
      <c r="S55"/>
    </row>
    <row r="56" spans="1:19" s="213" customFormat="1" ht="34.5" customHeight="1">
      <c r="A56" s="343">
        <v>1</v>
      </c>
      <c r="B56" s="403" t="s">
        <v>346</v>
      </c>
      <c r="C56" s="403"/>
      <c r="D56" s="403"/>
      <c r="E56" s="403"/>
      <c r="F56" s="382">
        <f>SUM('11-państw.fund.cel.:90-agencja wykonawcza'!F56)</f>
        <v>0</v>
      </c>
      <c r="G56" s="382">
        <f>SUM('11-państw.fund.cel.:90-agencja wykonawcza'!G56)</f>
        <v>0</v>
      </c>
      <c r="H56" s="382">
        <f>SUM('11-państw.fund.cel.:90-agencja wykonawcza'!H56)</f>
        <v>0</v>
      </c>
      <c r="I56" s="383">
        <f>SUM('11-państw.fund.cel.:90-agencja wykonawcza'!I56)</f>
        <v>0</v>
      </c>
      <c r="J56" s="5"/>
      <c r="K56"/>
      <c r="L56"/>
      <c r="M56"/>
      <c r="N56" s="211"/>
      <c r="O56" s="211"/>
      <c r="P56" s="212"/>
      <c r="Q56" s="211"/>
      <c r="R56" s="211"/>
      <c r="S56"/>
    </row>
    <row r="57" spans="1:19" s="213" customFormat="1" ht="34.5" customHeight="1" thickBot="1">
      <c r="A57" s="346">
        <v>2</v>
      </c>
      <c r="B57" s="404" t="s">
        <v>347</v>
      </c>
      <c r="C57" s="404"/>
      <c r="D57" s="404"/>
      <c r="E57" s="404"/>
      <c r="F57" s="347" t="s">
        <v>301</v>
      </c>
      <c r="G57" s="347" t="s">
        <v>301</v>
      </c>
      <c r="H57" s="379">
        <f>SUM('11-państw.fund.cel.:90-agencja wykonawcza'!H57)</f>
        <v>0</v>
      </c>
      <c r="I57" s="381">
        <f>SUM('11-państw.fund.cel.:90-agencja wykonawcza'!I57)</f>
        <v>0</v>
      </c>
      <c r="J57" s="5"/>
      <c r="K57"/>
      <c r="L57"/>
      <c r="M57"/>
      <c r="N57" s="211"/>
      <c r="O57" s="211"/>
      <c r="P57" s="212"/>
      <c r="Q57" s="211"/>
      <c r="R57" s="211"/>
      <c r="S57"/>
    </row>
    <row r="58" spans="2:19" s="213" customFormat="1" ht="16.5" customHeight="1">
      <c r="B58" s="350"/>
      <c r="C58" s="350"/>
      <c r="D58" s="350"/>
      <c r="E58" s="350"/>
      <c r="F58" s="350"/>
      <c r="G58" s="351"/>
      <c r="H58" s="352"/>
      <c r="I58" s="353"/>
      <c r="J58"/>
      <c r="K58"/>
      <c r="L58"/>
      <c r="M58"/>
      <c r="N58" s="211"/>
      <c r="O58" s="211"/>
      <c r="P58" s="212"/>
      <c r="Q58" s="211"/>
      <c r="R58" s="211"/>
      <c r="S58"/>
    </row>
    <row r="59" spans="1:19" s="213" customFormat="1" ht="16.5" customHeight="1" thickBot="1">
      <c r="A59" s="327" t="s">
        <v>348</v>
      </c>
      <c r="B59" s="354"/>
      <c r="C59" s="354"/>
      <c r="D59" s="354"/>
      <c r="E59" s="354"/>
      <c r="F59" s="354"/>
      <c r="G59" s="214"/>
      <c r="H59" s="214"/>
      <c r="I59" s="214"/>
      <c r="J59"/>
      <c r="K59"/>
      <c r="L59"/>
      <c r="M59"/>
      <c r="N59" s="211"/>
      <c r="O59" s="211"/>
      <c r="P59" s="212"/>
      <c r="Q59" s="211"/>
      <c r="R59" s="211"/>
      <c r="S59"/>
    </row>
    <row r="60" spans="1:19" s="213" customFormat="1" ht="16.5" customHeight="1">
      <c r="A60" s="411" t="s">
        <v>349</v>
      </c>
      <c r="B60" s="412"/>
      <c r="C60" s="413"/>
      <c r="D60" s="355" t="s">
        <v>350</v>
      </c>
      <c r="E60" s="356" t="s">
        <v>351</v>
      </c>
      <c r="F60" s="214"/>
      <c r="G60" s="214"/>
      <c r="H60" s="214"/>
      <c r="I60" s="214"/>
      <c r="J60"/>
      <c r="K60"/>
      <c r="L60"/>
      <c r="M60"/>
      <c r="N60" s="211"/>
      <c r="O60" s="211"/>
      <c r="P60" s="212"/>
      <c r="Q60" s="211"/>
      <c r="R60" s="211"/>
      <c r="S60"/>
    </row>
    <row r="61" spans="1:19" s="213" customFormat="1" ht="16.5" customHeight="1">
      <c r="A61" s="414">
        <v>1</v>
      </c>
      <c r="B61" s="415"/>
      <c r="C61" s="416"/>
      <c r="D61" s="357">
        <v>2</v>
      </c>
      <c r="E61" s="358">
        <v>3</v>
      </c>
      <c r="F61" s="214"/>
      <c r="G61" s="214"/>
      <c r="H61" s="214"/>
      <c r="I61" s="214"/>
      <c r="J61"/>
      <c r="K61"/>
      <c r="L61"/>
      <c r="M61"/>
      <c r="N61" s="211"/>
      <c r="O61" s="211"/>
      <c r="P61" s="212"/>
      <c r="Q61" s="211"/>
      <c r="R61" s="211"/>
      <c r="S61"/>
    </row>
    <row r="62" spans="1:19" s="213" customFormat="1" ht="39.75" customHeight="1">
      <c r="A62" s="417" t="s">
        <v>352</v>
      </c>
      <c r="B62" s="418"/>
      <c r="C62" s="419"/>
      <c r="D62" s="302">
        <f>SUM('11-państw.fund.cel.:90-agencja wykonawcza'!D62)</f>
        <v>0</v>
      </c>
      <c r="E62" s="303">
        <f>SUM('11-państw.fund.cel.:90-agencja wykonawcza'!E62)</f>
        <v>0</v>
      </c>
      <c r="F62" s="361"/>
      <c r="G62" s="361"/>
      <c r="H62" s="361"/>
      <c r="I62" s="361"/>
      <c r="J62"/>
      <c r="K62"/>
      <c r="L62"/>
      <c r="M62"/>
      <c r="N62" s="211"/>
      <c r="O62" s="211"/>
      <c r="P62" s="212"/>
      <c r="Q62" s="211"/>
      <c r="R62" s="211"/>
      <c r="S62"/>
    </row>
    <row r="63" spans="1:19" s="213" customFormat="1" ht="39.75" customHeight="1">
      <c r="A63" s="417" t="s">
        <v>353</v>
      </c>
      <c r="B63" s="433"/>
      <c r="C63" s="419"/>
      <c r="D63" s="362" t="s">
        <v>301</v>
      </c>
      <c r="E63" s="303">
        <f>SUM('11-państw.fund.cel.:90-agencja wykonawcza'!E63)</f>
        <v>0</v>
      </c>
      <c r="F63" s="361"/>
      <c r="G63" s="361"/>
      <c r="H63" s="361"/>
      <c r="I63" s="361"/>
      <c r="J63"/>
      <c r="K63"/>
      <c r="L63"/>
      <c r="M63"/>
      <c r="N63" s="211"/>
      <c r="O63" s="211"/>
      <c r="P63" s="212"/>
      <c r="Q63" s="211"/>
      <c r="R63" s="211"/>
      <c r="S63"/>
    </row>
    <row r="64" spans="1:19" s="213" customFormat="1" ht="39.75" customHeight="1">
      <c r="A64" s="417" t="s">
        <v>354</v>
      </c>
      <c r="B64" s="418"/>
      <c r="C64" s="419"/>
      <c r="D64" s="302">
        <f>SUM('11-państw.fund.cel.:90-agencja wykonawcza'!D64)</f>
        <v>0</v>
      </c>
      <c r="E64" s="303">
        <f>SUM('11-państw.fund.cel.:90-agencja wykonawcza'!E64)</f>
        <v>0</v>
      </c>
      <c r="F64"/>
      <c r="G64"/>
      <c r="H64" s="361"/>
      <c r="I64" s="361"/>
      <c r="J64"/>
      <c r="K64"/>
      <c r="L64"/>
      <c r="M64"/>
      <c r="N64" s="211"/>
      <c r="O64" s="211"/>
      <c r="P64" s="212"/>
      <c r="Q64" s="211"/>
      <c r="R64" s="211"/>
      <c r="S64"/>
    </row>
    <row r="65" spans="1:19" s="213" customFormat="1" ht="39.75" customHeight="1" thickBot="1">
      <c r="A65" s="434" t="s">
        <v>355</v>
      </c>
      <c r="B65" s="435"/>
      <c r="C65" s="436"/>
      <c r="D65" s="379">
        <f>SUM('11-państw.fund.cel.:90-agencja wykonawcza'!D65)</f>
        <v>0</v>
      </c>
      <c r="E65" s="305">
        <f>SUM('11-państw.fund.cel.:90-agencja wykonawcza'!E65)</f>
        <v>0</v>
      </c>
      <c r="F65" s="361"/>
      <c r="G65" s="361"/>
      <c r="H65" s="361"/>
      <c r="I65" s="361"/>
      <c r="J65"/>
      <c r="K65"/>
      <c r="L65"/>
      <c r="M65"/>
      <c r="N65" s="211"/>
      <c r="O65" s="211"/>
      <c r="P65" s="212"/>
      <c r="Q65" s="211"/>
      <c r="R65" s="211"/>
      <c r="S65"/>
    </row>
    <row r="66" spans="1:19" s="213" customFormat="1" ht="16.5" customHeight="1">
      <c r="A66" s="365"/>
      <c r="B66" s="365"/>
      <c r="C66" s="366"/>
      <c r="D66" s="367"/>
      <c r="E66" s="361"/>
      <c r="F66" s="361"/>
      <c r="G66" s="361"/>
      <c r="H66" s="361"/>
      <c r="I66" s="361"/>
      <c r="J66"/>
      <c r="K66"/>
      <c r="L66"/>
      <c r="M66"/>
      <c r="N66" s="211"/>
      <c r="O66" s="211"/>
      <c r="P66" s="212"/>
      <c r="Q66" s="211"/>
      <c r="R66" s="211"/>
      <c r="S66"/>
    </row>
    <row r="67" spans="1:19" s="213" customFormat="1" ht="16.5" customHeight="1">
      <c r="A67" s="215" t="s">
        <v>356</v>
      </c>
      <c r="B67" s="215"/>
      <c r="C67" s="215"/>
      <c r="D67" s="215"/>
      <c r="E67" s="215"/>
      <c r="F67" s="215"/>
      <c r="G67" s="215"/>
      <c r="H67" s="215"/>
      <c r="I67" s="215"/>
      <c r="J67"/>
      <c r="K67"/>
      <c r="L67"/>
      <c r="M67"/>
      <c r="N67" s="211"/>
      <c r="O67" s="211"/>
      <c r="P67" s="212"/>
      <c r="Q67" s="211"/>
      <c r="R67" s="211"/>
      <c r="S67"/>
    </row>
    <row r="68" spans="1:19" s="213" customFormat="1" ht="16.5" customHeight="1" thickBot="1">
      <c r="A68" s="210"/>
      <c r="B68" s="210"/>
      <c r="C68" s="210"/>
      <c r="D68" s="210"/>
      <c r="E68" s="210"/>
      <c r="F68" s="210"/>
      <c r="G68" s="210"/>
      <c r="H68" s="210"/>
      <c r="I68" s="210"/>
      <c r="J68"/>
      <c r="K68"/>
      <c r="L68"/>
      <c r="M68"/>
      <c r="N68" s="211"/>
      <c r="O68" s="211"/>
      <c r="P68" s="212"/>
      <c r="Q68" s="211"/>
      <c r="R68" s="211"/>
      <c r="S68"/>
    </row>
    <row r="69" spans="1:19" s="213" customFormat="1" ht="39" customHeight="1" thickBot="1">
      <c r="A69" s="397" t="s">
        <v>10</v>
      </c>
      <c r="B69" s="398"/>
      <c r="C69" s="368" t="s">
        <v>328</v>
      </c>
      <c r="D69" s="369"/>
      <c r="E69" s="369"/>
      <c r="F69" s="370"/>
      <c r="G69" s="371"/>
      <c r="H69" s="372"/>
      <c r="I69" s="372"/>
      <c r="J69"/>
      <c r="K69"/>
      <c r="L69"/>
      <c r="M69"/>
      <c r="N69" s="211"/>
      <c r="O69" s="211"/>
      <c r="P69" s="212"/>
      <c r="Q69" s="211"/>
      <c r="R69" s="211"/>
      <c r="S69"/>
    </row>
    <row r="70" spans="1:19" s="213" customFormat="1" ht="16.5" customHeight="1" thickBot="1">
      <c r="A70" s="396">
        <v>1</v>
      </c>
      <c r="B70" s="393"/>
      <c r="C70" s="373">
        <v>2</v>
      </c>
      <c r="D70" s="374"/>
      <c r="E70" s="374"/>
      <c r="F70" s="375"/>
      <c r="G70" s="374"/>
      <c r="H70" s="374"/>
      <c r="I70" s="374"/>
      <c r="J70"/>
      <c r="K70"/>
      <c r="L70"/>
      <c r="M70"/>
      <c r="N70" s="211"/>
      <c r="O70" s="211"/>
      <c r="P70" s="212"/>
      <c r="Q70" s="211"/>
      <c r="R70" s="211"/>
      <c r="S70"/>
    </row>
    <row r="71" spans="1:19" s="213" customFormat="1" ht="27.75" customHeight="1">
      <c r="A71" s="394" t="s">
        <v>357</v>
      </c>
      <c r="B71" s="395"/>
      <c r="C71" s="380">
        <f>SUM('11-państw.fund.cel.:90-agencja wykonawcza'!C71)</f>
        <v>0</v>
      </c>
      <c r="D71" s="386"/>
      <c r="E71" s="352"/>
      <c r="F71" s="352"/>
      <c r="G71" s="377"/>
      <c r="H71" s="377"/>
      <c r="I71" s="377"/>
      <c r="J71"/>
      <c r="K71"/>
      <c r="L71"/>
      <c r="M71"/>
      <c r="N71" s="211"/>
      <c r="O71" s="211"/>
      <c r="P71" s="212"/>
      <c r="Q71" s="211"/>
      <c r="R71" s="211"/>
      <c r="S71"/>
    </row>
    <row r="72" spans="1:19" s="213" customFormat="1" ht="27.75" customHeight="1" thickBot="1">
      <c r="A72" s="390" t="s">
        <v>358</v>
      </c>
      <c r="B72" s="391"/>
      <c r="C72" s="380">
        <f>SUM('11-państw.fund.cel.:90-agencja wykonawcza'!C72)</f>
        <v>0</v>
      </c>
      <c r="D72" s="386"/>
      <c r="E72" s="352"/>
      <c r="F72" s="352"/>
      <c r="G72" s="352"/>
      <c r="H72" s="377"/>
      <c r="I72" s="377"/>
      <c r="J72"/>
      <c r="K72"/>
      <c r="L72"/>
      <c r="M72"/>
      <c r="N72" s="211"/>
      <c r="O72" s="211"/>
      <c r="P72" s="212"/>
      <c r="Q72" s="211"/>
      <c r="R72" s="211"/>
      <c r="S72"/>
    </row>
    <row r="73" spans="1:22" s="213" customFormat="1" ht="16.5" customHeight="1">
      <c r="A73"/>
      <c r="B73"/>
      <c r="C73" s="4"/>
      <c r="D73"/>
      <c r="E73"/>
      <c r="F73"/>
      <c r="G73"/>
      <c r="H73"/>
      <c r="I73"/>
      <c r="J73"/>
      <c r="K73" s="211"/>
      <c r="L73" s="211"/>
      <c r="M73" s="211"/>
      <c r="N73" s="211"/>
      <c r="O73" s="211"/>
      <c r="P73" s="212"/>
      <c r="Q73" s="211"/>
      <c r="R73" s="211"/>
      <c r="S73"/>
      <c r="T73" s="152"/>
      <c r="U73" s="152"/>
      <c r="V73" s="152"/>
    </row>
    <row r="74" spans="1:22" s="213" customFormat="1" ht="16.5" customHeight="1">
      <c r="A74" s="219" t="s">
        <v>303</v>
      </c>
      <c r="B74" s="219"/>
      <c r="C74" s="219"/>
      <c r="D74" s="219"/>
      <c r="E74" s="219"/>
      <c r="F74" s="217"/>
      <c r="G74" s="217"/>
      <c r="H74" s="217"/>
      <c r="I74" s="217"/>
      <c r="J74" s="218"/>
      <c r="K74" s="218"/>
      <c r="L74" s="218"/>
      <c r="M74" s="218"/>
      <c r="N74" s="218"/>
      <c r="O74" s="218"/>
      <c r="P74" s="178"/>
      <c r="Q74" s="218"/>
      <c r="R74" s="218"/>
      <c r="S74"/>
      <c r="T74" s="152"/>
      <c r="U74" s="152"/>
      <c r="V74" s="152"/>
    </row>
    <row r="75" spans="1:22" s="213" customFormat="1" ht="16.5" customHeight="1" thickBot="1">
      <c r="A75" s="216"/>
      <c r="B75" s="216"/>
      <c r="C75" s="178"/>
      <c r="D75" s="111"/>
      <c r="E75" s="178"/>
      <c r="F75" s="217"/>
      <c r="G75" s="217"/>
      <c r="H75" s="217"/>
      <c r="I75" s="217"/>
      <c r="J75" s="218"/>
      <c r="K75" s="218"/>
      <c r="L75" s="218"/>
      <c r="M75" s="218"/>
      <c r="N75" s="218"/>
      <c r="O75" s="218"/>
      <c r="P75" s="178"/>
      <c r="Q75" s="218"/>
      <c r="R75" s="218"/>
      <c r="S75"/>
      <c r="T75" s="152"/>
      <c r="U75" s="152"/>
      <c r="V75" s="152"/>
    </row>
    <row r="76" spans="1:22" s="213" customFormat="1" ht="51" customHeight="1" thickBot="1">
      <c r="A76" s="424" t="s">
        <v>10</v>
      </c>
      <c r="B76" s="425"/>
      <c r="C76" s="220" t="s">
        <v>304</v>
      </c>
      <c r="D76" s="220" t="s">
        <v>305</v>
      </c>
      <c r="E76" s="221" t="s">
        <v>306</v>
      </c>
      <c r="F76" s="217"/>
      <c r="G76" s="217"/>
      <c r="H76" s="217"/>
      <c r="I76" s="217"/>
      <c r="J76" s="218"/>
      <c r="K76" s="218"/>
      <c r="L76" s="218"/>
      <c r="M76" s="218"/>
      <c r="N76" s="218"/>
      <c r="O76" s="218"/>
      <c r="P76" s="178"/>
      <c r="Q76" s="218"/>
      <c r="R76" s="218"/>
      <c r="S76"/>
      <c r="T76" s="152"/>
      <c r="U76" s="152"/>
      <c r="V76" s="152"/>
    </row>
    <row r="77" spans="1:22" s="213" customFormat="1" ht="16.5" customHeight="1" thickBot="1">
      <c r="A77" s="420">
        <v>1</v>
      </c>
      <c r="B77" s="421"/>
      <c r="C77" s="222">
        <v>2</v>
      </c>
      <c r="D77" s="222">
        <v>3</v>
      </c>
      <c r="E77" s="223">
        <v>4</v>
      </c>
      <c r="F77" s="217"/>
      <c r="G77" s="217"/>
      <c r="H77" s="217"/>
      <c r="I77" s="217"/>
      <c r="J77" s="218"/>
      <c r="K77" s="218"/>
      <c r="L77" s="218"/>
      <c r="M77" s="218"/>
      <c r="N77" s="218"/>
      <c r="O77" s="218"/>
      <c r="P77" s="178"/>
      <c r="Q77" s="218"/>
      <c r="R77" s="218"/>
      <c r="S77"/>
      <c r="T77" s="152"/>
      <c r="U77" s="152"/>
      <c r="V77" s="152"/>
    </row>
    <row r="78" spans="1:22" s="226" customFormat="1" ht="48" customHeight="1">
      <c r="A78" s="422" t="s">
        <v>307</v>
      </c>
      <c r="B78" s="513"/>
      <c r="C78" s="309">
        <f>SUM('11-państw.fund.cel.:90-agencja wykonawcza'!C78)</f>
        <v>0</v>
      </c>
      <c r="D78" s="309">
        <f>SUM('11-państw.fund.cel.:90-agencja wykonawcza'!D78)</f>
        <v>0</v>
      </c>
      <c r="E78" s="309">
        <f>SUM('11-państw.fund.cel.:90-agencja wykonawcza'!E78)</f>
        <v>0</v>
      </c>
      <c r="F78" s="227"/>
      <c r="G78" s="227"/>
      <c r="H78" s="227"/>
      <c r="I78" s="227"/>
      <c r="J78" s="224"/>
      <c r="K78" s="224"/>
      <c r="L78" s="224"/>
      <c r="M78" s="224"/>
      <c r="N78" s="224"/>
      <c r="O78" s="224"/>
      <c r="P78" s="225"/>
      <c r="Q78" s="224"/>
      <c r="R78" s="224"/>
      <c r="S78" s="210"/>
      <c r="T78" s="228"/>
      <c r="U78" s="228"/>
      <c r="V78" s="228"/>
    </row>
    <row r="79" spans="1:9" ht="12.75">
      <c r="A79" s="107"/>
      <c r="B79" s="107"/>
      <c r="C79" s="107"/>
      <c r="D79" s="107"/>
      <c r="E79" s="107"/>
      <c r="F79" s="107"/>
      <c r="G79" s="107"/>
      <c r="H79" s="107"/>
      <c r="I79" s="107"/>
    </row>
    <row r="80" spans="1:9" ht="15">
      <c r="A80" s="313" t="s">
        <v>329</v>
      </c>
      <c r="B80" s="313"/>
      <c r="C80" s="107"/>
      <c r="D80" s="107"/>
      <c r="E80" s="107"/>
      <c r="F80" s="107"/>
      <c r="G80" s="107"/>
      <c r="H80" s="107"/>
      <c r="I80" s="107"/>
    </row>
    <row r="81" spans="1:19" ht="15.75" thickBot="1">
      <c r="A81" s="313"/>
      <c r="B81" s="313"/>
      <c r="G81" s="315"/>
      <c r="H81" s="315"/>
      <c r="I81" s="315"/>
      <c r="J81" s="315"/>
      <c r="K81" s="315"/>
      <c r="L81" s="315"/>
      <c r="M81" s="315"/>
      <c r="N81" s="315"/>
      <c r="O81" s="315"/>
      <c r="P81" s="316"/>
      <c r="Q81" s="316"/>
      <c r="R81" s="316"/>
      <c r="S81" s="316"/>
    </row>
    <row r="82" spans="1:19" ht="16.5" customHeight="1" thickBot="1">
      <c r="A82" s="319" t="s">
        <v>302</v>
      </c>
      <c r="B82" s="314" t="s">
        <v>17</v>
      </c>
      <c r="G82" s="317"/>
      <c r="H82" s="317"/>
      <c r="I82" s="317"/>
      <c r="J82" s="317"/>
      <c r="K82" s="317"/>
      <c r="L82" s="317"/>
      <c r="M82" s="317"/>
      <c r="N82" s="317"/>
      <c r="O82" s="317"/>
      <c r="P82" s="316"/>
      <c r="Q82" s="316"/>
      <c r="R82" s="316"/>
      <c r="S82" s="316"/>
    </row>
    <row r="83" spans="1:19" ht="16.5" customHeight="1">
      <c r="A83" s="318">
        <v>1</v>
      </c>
      <c r="B83" s="38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</row>
    <row r="84" spans="1:9" ht="16.5" customHeight="1">
      <c r="A84" s="107"/>
      <c r="B84" s="107"/>
      <c r="C84" s="107"/>
      <c r="D84" s="107"/>
      <c r="E84" s="107"/>
      <c r="F84" s="107"/>
      <c r="G84" s="107"/>
      <c r="H84" s="107"/>
      <c r="I84" s="107"/>
    </row>
    <row r="85" spans="1:9" ht="16.5" customHeight="1">
      <c r="A85" s="107"/>
      <c r="B85" s="107"/>
      <c r="C85" s="107"/>
      <c r="D85" s="107"/>
      <c r="E85" s="107"/>
      <c r="F85" s="107"/>
      <c r="G85" s="107"/>
      <c r="H85" s="107"/>
      <c r="I85" s="107"/>
    </row>
    <row r="86" ht="16.5" customHeight="1"/>
    <row r="87" ht="16.5" customHeight="1"/>
    <row r="88" spans="1:9" ht="16.5" customHeight="1">
      <c r="A88" s="55"/>
      <c r="D88" s="55"/>
      <c r="F88" s="88"/>
      <c r="I88" s="55"/>
    </row>
    <row r="89" spans="1:22" s="55" customFormat="1" ht="4.5" customHeight="1">
      <c r="A89" s="55" t="s">
        <v>297</v>
      </c>
      <c r="D89" s="55" t="s">
        <v>298</v>
      </c>
      <c r="F89" s="55" t="s">
        <v>298</v>
      </c>
      <c r="H89" s="109"/>
      <c r="I89" s="55" t="s">
        <v>297</v>
      </c>
      <c r="T89" s="76"/>
      <c r="U89" s="76"/>
      <c r="V89" s="76"/>
    </row>
    <row r="90" spans="1:22" s="107" customFormat="1" ht="14.25" customHeight="1">
      <c r="A90" s="107" t="s">
        <v>295</v>
      </c>
      <c r="D90" s="107" t="s">
        <v>35</v>
      </c>
      <c r="F90" s="107" t="s">
        <v>36</v>
      </c>
      <c r="I90" s="107" t="s">
        <v>296</v>
      </c>
      <c r="T90" s="76"/>
      <c r="U90" s="76"/>
      <c r="V90" s="76"/>
    </row>
    <row r="91" spans="20:22" s="55" customFormat="1" ht="14.25" customHeight="1">
      <c r="T91" s="76"/>
      <c r="U91" s="76"/>
      <c r="V91" s="76"/>
    </row>
    <row r="92" ht="14.25" customHeight="1"/>
    <row r="93" ht="14.25" customHeight="1"/>
    <row r="96" ht="12.75">
      <c r="M96" t="s">
        <v>86</v>
      </c>
    </row>
    <row r="122" spans="1:2" ht="12.75">
      <c r="A122" s="49" t="s">
        <v>284</v>
      </c>
      <c r="B122" t="s">
        <v>285</v>
      </c>
    </row>
    <row r="123" spans="1:2" ht="12.75">
      <c r="A123" s="49">
        <f>'11-państw.fund.cel.'!A8:B8</f>
        <v>0</v>
      </c>
      <c r="B123" s="90" t="b">
        <f aca="true" t="shared" si="0" ref="B123:B135">ISTEXT(A123)</f>
        <v>0</v>
      </c>
    </row>
    <row r="124" spans="1:2" ht="12.75">
      <c r="A124" s="49" t="e">
        <f>#REF!</f>
        <v>#REF!</v>
      </c>
      <c r="B124" s="90" t="b">
        <f t="shared" si="0"/>
        <v>0</v>
      </c>
    </row>
    <row r="125" spans="1:2" ht="12.75">
      <c r="A125" s="49">
        <f>'20-państw.szk.wyż.'!A8:B8</f>
        <v>0</v>
      </c>
      <c r="B125" s="90" t="b">
        <f t="shared" si="0"/>
        <v>0</v>
      </c>
    </row>
    <row r="126" spans="1:2" ht="12.75">
      <c r="A126" s="49">
        <f>'31-instytucje gosp budż'!A8:B8</f>
        <v>0</v>
      </c>
      <c r="B126" s="90" t="b">
        <f t="shared" si="0"/>
        <v>0</v>
      </c>
    </row>
    <row r="127" spans="1:2" ht="12.75">
      <c r="A127" s="49">
        <f>'41-państw.inst.kult.'!A8:B8</f>
        <v>0</v>
      </c>
      <c r="B127" s="90" t="b">
        <f t="shared" si="0"/>
        <v>0</v>
      </c>
    </row>
    <row r="128" spans="1:2" ht="12.75">
      <c r="A128" s="49">
        <f>'42-samorz.inst.kult.'!A8:B8</f>
        <v>0</v>
      </c>
      <c r="B128" s="90" t="b">
        <f t="shared" si="0"/>
        <v>0</v>
      </c>
    </row>
    <row r="129" spans="1:2" ht="12.75">
      <c r="A129" s="49">
        <f>'50-PAN i jedn.tworz.przez PAN'!A8:B8</f>
        <v>0</v>
      </c>
      <c r="B129" s="90" t="b">
        <f t="shared" si="0"/>
        <v>0</v>
      </c>
    </row>
    <row r="130" spans="1:2" ht="12.75">
      <c r="A130" s="49">
        <f>'61-samodz.publ.ZOZ państw.'!A8:B8</f>
        <v>0</v>
      </c>
      <c r="B130" s="90" t="b">
        <f t="shared" si="0"/>
        <v>0</v>
      </c>
    </row>
    <row r="131" spans="1:2" ht="12.75">
      <c r="A131" s="49" t="str">
        <f>'62-samodz.publ.ZOZ samorz.'!A8:B8</f>
        <v>970774733</v>
      </c>
      <c r="B131" s="90" t="b">
        <f t="shared" si="0"/>
        <v>1</v>
      </c>
    </row>
    <row r="132" spans="1:2" ht="12.75">
      <c r="A132" s="49">
        <f>'63-Narodowy Fundusz Zdrowia'!A8:B8</f>
        <v>0</v>
      </c>
      <c r="B132" s="90" t="b">
        <f t="shared" si="0"/>
        <v>0</v>
      </c>
    </row>
    <row r="133" spans="1:2" ht="12.75">
      <c r="A133" s="49">
        <f>'81-państw.osoba prawna'!A8:B8</f>
        <v>0</v>
      </c>
      <c r="B133" s="90" t="b">
        <f t="shared" si="0"/>
        <v>0</v>
      </c>
    </row>
    <row r="134" spans="1:2" ht="12.75">
      <c r="A134" s="49">
        <f>'82-samorz.osoba prawna'!A8:B8</f>
        <v>0</v>
      </c>
      <c r="B134" s="90" t="b">
        <f t="shared" si="0"/>
        <v>0</v>
      </c>
    </row>
    <row r="135" spans="1:2" ht="12.75">
      <c r="A135" s="49">
        <f>'90-agencja wykonawcza'!A8:B8</f>
        <v>0</v>
      </c>
      <c r="B135" s="90" t="b">
        <f t="shared" si="0"/>
        <v>0</v>
      </c>
    </row>
    <row r="136" spans="1:2" ht="12.75">
      <c r="A136" s="90"/>
      <c r="B136" s="90" t="str">
        <f>IF(B123=TRUE,A123,IF(B124=TRUE,A124,IF(B125=TRUE,A125,IF(B126=TRUE,A126,IF(B127=TRUE,A127,IF(B128=TRUE,A128,IF(B129=TRUE,A129,"brak regonu")))))))</f>
        <v>brak regonu</v>
      </c>
    </row>
    <row r="137" ht="12.75">
      <c r="B137" s="90" t="str">
        <f>IF(B130=TRUE,A130,IF(B131=TRUE,A131,IF(B132=TRUE,A132,IF(B133=TRUE,A133,IF(B134=TRUE,A134,IF(B135=TRUE,A135,"brak regonu"))))))</f>
        <v>970774733</v>
      </c>
    </row>
    <row r="139" ht="12.75">
      <c r="B139" t="s">
        <v>286</v>
      </c>
    </row>
    <row r="140" spans="1:2" ht="12.75">
      <c r="A140" s="49">
        <f>'11-państw.fund.cel.'!A3:B3</f>
        <v>0</v>
      </c>
      <c r="B140" s="90" t="b">
        <f aca="true" t="shared" si="1" ref="B140:B152">ISTEXT(A140)</f>
        <v>0</v>
      </c>
    </row>
    <row r="141" spans="1:2" ht="12.75">
      <c r="A141" s="49" t="e">
        <f>#REF!</f>
        <v>#REF!</v>
      </c>
      <c r="B141" s="90" t="b">
        <f t="shared" si="1"/>
        <v>0</v>
      </c>
    </row>
    <row r="142" spans="1:2" ht="12.75">
      <c r="A142" s="49">
        <f>'20-państw.szk.wyż.'!A3:B3</f>
        <v>0</v>
      </c>
      <c r="B142" s="90" t="b">
        <f t="shared" si="1"/>
        <v>0</v>
      </c>
    </row>
    <row r="143" spans="1:2" ht="12.75">
      <c r="A143" s="49">
        <f>'31-instytucje gosp budż'!A3:B3</f>
        <v>0</v>
      </c>
      <c r="B143" s="90" t="b">
        <f t="shared" si="1"/>
        <v>0</v>
      </c>
    </row>
    <row r="144" spans="1:2" ht="12.75">
      <c r="A144" s="49">
        <f>'41-państw.inst.kult.'!A3:B3</f>
        <v>0</v>
      </c>
      <c r="B144" s="90" t="b">
        <f t="shared" si="1"/>
        <v>0</v>
      </c>
    </row>
    <row r="145" spans="1:2" ht="12.75">
      <c r="A145" s="49">
        <f>'42-samorz.inst.kult.'!A3:B3</f>
        <v>0</v>
      </c>
      <c r="B145" s="90" t="b">
        <f t="shared" si="1"/>
        <v>0</v>
      </c>
    </row>
    <row r="146" spans="1:2" ht="12.75">
      <c r="A146" s="49">
        <f>'50-PAN i jedn.tworz.przez PAN'!A3:B3</f>
        <v>0</v>
      </c>
      <c r="B146" s="90" t="b">
        <f t="shared" si="1"/>
        <v>0</v>
      </c>
    </row>
    <row r="147" spans="1:2" ht="12.75">
      <c r="A147" s="49">
        <f>'61-samodz.publ.ZOZ państw.'!A3:B3</f>
        <v>0</v>
      </c>
      <c r="B147" s="90" t="b">
        <f t="shared" si="1"/>
        <v>0</v>
      </c>
    </row>
    <row r="148" spans="1:2" ht="12.75">
      <c r="A148" s="49" t="str">
        <f>'62-samodz.publ.ZOZ samorz.'!A3:B3</f>
        <v>Wielospecjalistyczny Szpital Samodzielny Publiczny Zakład Opieki Zdrowotnej w Nowej Soli</v>
      </c>
      <c r="B148" s="90" t="b">
        <f t="shared" si="1"/>
        <v>1</v>
      </c>
    </row>
    <row r="149" spans="1:2" ht="12.75">
      <c r="A149" s="49">
        <f>'63-Narodowy Fundusz Zdrowia'!A3:B3</f>
        <v>0</v>
      </c>
      <c r="B149" s="90" t="b">
        <f t="shared" si="1"/>
        <v>0</v>
      </c>
    </row>
    <row r="150" spans="1:2" ht="12.75">
      <c r="A150" s="49">
        <f>'81-państw.osoba prawna'!A3:B3</f>
        <v>0</v>
      </c>
      <c r="B150" s="90" t="b">
        <f t="shared" si="1"/>
        <v>0</v>
      </c>
    </row>
    <row r="151" spans="1:2" ht="12.75">
      <c r="A151" s="49">
        <f>'82-samorz.osoba prawna'!A3:B3</f>
        <v>0</v>
      </c>
      <c r="B151" s="90" t="b">
        <f t="shared" si="1"/>
        <v>0</v>
      </c>
    </row>
    <row r="152" spans="1:2" ht="12.75">
      <c r="A152" s="49">
        <f>'90-agencja wykonawcza'!A3:B3</f>
        <v>0</v>
      </c>
      <c r="B152" s="90" t="b">
        <f t="shared" si="1"/>
        <v>0</v>
      </c>
    </row>
    <row r="153" ht="12.75">
      <c r="B153" s="90" t="str">
        <f>IF(B140=TRUE,A140,IF(B141=TRUE,A141,IF(B142=TRUE,A142,IF(B143=TRUE,A143,IF(B144=TRUE,A144,IF(B145=TRUE,A145,IF(B146=TRUE,A146,"brak nazwy")))))))</f>
        <v>brak nazwy</v>
      </c>
    </row>
    <row r="154" ht="12.75">
      <c r="B154" s="90" t="str">
        <f>IF(B147=TRUE,A147,IF(B148=TRUE,A148,IF(B149=TRUE,A149,IF(B150=TRUE,A150,IF(B151=TRUE,A151,IF(B152=TRUE,A152,"brak nazwy"))))))</f>
        <v>Wielospecjalistyczny Szpital Samodzielny Publiczny Zakład Opieki Zdrowotnej w Nowej Soli</v>
      </c>
    </row>
  </sheetData>
  <sheetProtection password="CCF4" sheet="1" objects="1" scenarios="1" formatCells="0"/>
  <mergeCells count="35">
    <mergeCell ref="A46:E46"/>
    <mergeCell ref="A8:B8"/>
    <mergeCell ref="C11:E11"/>
    <mergeCell ref="A24:B24"/>
    <mergeCell ref="C10:E10"/>
    <mergeCell ref="A64:C64"/>
    <mergeCell ref="A47:E47"/>
    <mergeCell ref="A78:B78"/>
    <mergeCell ref="A53:A54"/>
    <mergeCell ref="B53:E54"/>
    <mergeCell ref="A60:C60"/>
    <mergeCell ref="A61:C61"/>
    <mergeCell ref="A76:B76"/>
    <mergeCell ref="A77:B77"/>
    <mergeCell ref="A62:C62"/>
    <mergeCell ref="A72:B72"/>
    <mergeCell ref="A65:C65"/>
    <mergeCell ref="A69:B69"/>
    <mergeCell ref="A70:B70"/>
    <mergeCell ref="A71:B71"/>
    <mergeCell ref="N4:Q7"/>
    <mergeCell ref="G39:L39"/>
    <mergeCell ref="C9:E9"/>
    <mergeCell ref="A17:B17"/>
    <mergeCell ref="A6:B6"/>
    <mergeCell ref="H53:H54"/>
    <mergeCell ref="A63:C63"/>
    <mergeCell ref="A3:B4"/>
    <mergeCell ref="B55:E55"/>
    <mergeCell ref="B56:E56"/>
    <mergeCell ref="B57:E57"/>
    <mergeCell ref="F53:F54"/>
    <mergeCell ref="A48:E48"/>
    <mergeCell ref="A42:E42"/>
    <mergeCell ref="A45:E45"/>
  </mergeCells>
  <conditionalFormatting sqref="H8">
    <cfRule type="cellIs" priority="1" dxfId="0" operator="equal" stopIfTrue="1">
      <formula>"Brak nr kwartału"</formula>
    </cfRule>
  </conditionalFormatting>
  <conditionalFormatting sqref="K8">
    <cfRule type="cellIs" priority="2" dxfId="0" operator="equal" stopIfTrue="1">
      <formula>"Brak roku"</formula>
    </cfRule>
  </conditionalFormatting>
  <conditionalFormatting sqref="A3:B4">
    <cfRule type="cellIs" priority="3" dxfId="0" operator="equal" stopIfTrue="1">
      <formula>"Brak nazwy"</formula>
    </cfRule>
  </conditionalFormatting>
  <conditionalFormatting sqref="A8:B8">
    <cfRule type="cellIs" priority="4" dxfId="0" operator="equal" stopIfTrue="1">
      <formula>"Brak nr REGON"</formula>
    </cfRule>
  </conditionalFormatting>
  <conditionalFormatting sqref="P50:P72">
    <cfRule type="cellIs" priority="5" dxfId="0" operator="lessThan" stopIfTrue="1">
      <formula>$Q$32+$R$32</formula>
    </cfRule>
  </conditionalFormatting>
  <dataValidations count="2">
    <dataValidation type="whole" operator="greaterThanOrEqual" allowBlank="1" showInputMessage="1" showErrorMessage="1" error="Wartość mniejsza od sumy kolumn 12 i 13" sqref="P50:P78">
      <formula1>Q50+R50</formula1>
    </dataValidation>
    <dataValidation type="textLength" allowBlank="1" showInputMessage="1" showErrorMessage="1" sqref="C8">
      <formula1>9</formula1>
      <formula2>9</formula2>
    </dataValidation>
  </dataValidations>
  <printOptions/>
  <pageMargins left="0.75" right="0.75" top="1" bottom="1" header="0.5" footer="0.5"/>
  <pageSetup fitToHeight="2" horizontalDpi="600" verticalDpi="600" orientation="landscape" paperSize="9" scale="45" r:id="rId3"/>
  <rowBreaks count="1" manualBreakCount="1">
    <brk id="49" max="17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6"/>
  <dimension ref="A1:GE17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87" ht="12.75">
      <c r="A1" s="48" t="s">
        <v>17</v>
      </c>
      <c r="B1" s="48" t="s">
        <v>18</v>
      </c>
      <c r="C1" s="48" t="s">
        <v>19</v>
      </c>
      <c r="D1" s="48" t="s">
        <v>20</v>
      </c>
      <c r="E1" s="48" t="s">
        <v>21</v>
      </c>
      <c r="F1" s="48" t="s">
        <v>22</v>
      </c>
      <c r="G1" s="48" t="s">
        <v>23</v>
      </c>
      <c r="H1" s="48" t="s">
        <v>24</v>
      </c>
      <c r="I1" s="90" t="s">
        <v>331</v>
      </c>
      <c r="J1" s="48" t="s">
        <v>25</v>
      </c>
      <c r="K1" s="48" t="s">
        <v>26</v>
      </c>
      <c r="L1" s="90" t="s">
        <v>87</v>
      </c>
      <c r="M1" s="90" t="s">
        <v>88</v>
      </c>
      <c r="N1" s="90" t="s">
        <v>89</v>
      </c>
      <c r="O1" s="90" t="s">
        <v>90</v>
      </c>
      <c r="P1" s="90" t="s">
        <v>91</v>
      </c>
      <c r="Q1" s="90" t="s">
        <v>92</v>
      </c>
      <c r="R1" s="90" t="s">
        <v>93</v>
      </c>
      <c r="S1" s="90" t="s">
        <v>94</v>
      </c>
      <c r="T1" s="90" t="s">
        <v>95</v>
      </c>
      <c r="U1" s="90" t="s">
        <v>96</v>
      </c>
      <c r="V1" s="90" t="s">
        <v>97</v>
      </c>
      <c r="W1" s="90" t="s">
        <v>98</v>
      </c>
      <c r="X1" s="90" t="s">
        <v>99</v>
      </c>
      <c r="Y1" s="90" t="s">
        <v>100</v>
      </c>
      <c r="Z1" s="90" t="s">
        <v>101</v>
      </c>
      <c r="AA1" s="90" t="s">
        <v>102</v>
      </c>
      <c r="AB1" s="90" t="s">
        <v>103</v>
      </c>
      <c r="AC1" s="90" t="s">
        <v>104</v>
      </c>
      <c r="AD1" s="90" t="s">
        <v>105</v>
      </c>
      <c r="AE1" s="90" t="s">
        <v>106</v>
      </c>
      <c r="AF1" s="90" t="s">
        <v>107</v>
      </c>
      <c r="AG1" s="90" t="s">
        <v>108</v>
      </c>
      <c r="AH1" s="90" t="s">
        <v>109</v>
      </c>
      <c r="AI1" s="90" t="s">
        <v>110</v>
      </c>
      <c r="AJ1" s="90" t="s">
        <v>111</v>
      </c>
      <c r="AK1" s="90" t="s">
        <v>112</v>
      </c>
      <c r="AL1" s="90" t="s">
        <v>113</v>
      </c>
      <c r="AM1" s="90" t="s">
        <v>114</v>
      </c>
      <c r="AN1" s="90" t="s">
        <v>115</v>
      </c>
      <c r="AO1" s="90" t="s">
        <v>116</v>
      </c>
      <c r="AP1" s="90" t="s">
        <v>117</v>
      </c>
      <c r="AQ1" s="90" t="s">
        <v>118</v>
      </c>
      <c r="AR1" s="48" t="s">
        <v>119</v>
      </c>
      <c r="AS1" s="48" t="s">
        <v>120</v>
      </c>
      <c r="AT1" s="48" t="s">
        <v>121</v>
      </c>
      <c r="AU1" s="48" t="s">
        <v>122</v>
      </c>
      <c r="AV1" s="48" t="s">
        <v>123</v>
      </c>
      <c r="AW1" s="48" t="s">
        <v>124</v>
      </c>
      <c r="AX1" s="48" t="s">
        <v>125</v>
      </c>
      <c r="AY1" s="48" t="s">
        <v>126</v>
      </c>
      <c r="AZ1" s="48" t="s">
        <v>127</v>
      </c>
      <c r="BA1" s="48" t="s">
        <v>128</v>
      </c>
      <c r="BB1" s="48" t="s">
        <v>129</v>
      </c>
      <c r="BC1" s="48" t="s">
        <v>130</v>
      </c>
      <c r="BD1" s="48" t="s">
        <v>131</v>
      </c>
      <c r="BE1" s="48" t="s">
        <v>132</v>
      </c>
      <c r="BF1" s="48" t="s">
        <v>133</v>
      </c>
      <c r="BG1" s="48" t="s">
        <v>134</v>
      </c>
      <c r="BH1" s="90" t="s">
        <v>252</v>
      </c>
      <c r="BI1" s="90" t="s">
        <v>253</v>
      </c>
      <c r="BJ1" s="90" t="s">
        <v>254</v>
      </c>
      <c r="BK1" s="90" t="s">
        <v>255</v>
      </c>
      <c r="BL1" s="90" t="s">
        <v>256</v>
      </c>
      <c r="BM1" s="90" t="s">
        <v>257</v>
      </c>
      <c r="BN1" s="90" t="s">
        <v>258</v>
      </c>
      <c r="BO1" s="90" t="s">
        <v>259</v>
      </c>
      <c r="BP1" s="90" t="s">
        <v>260</v>
      </c>
      <c r="BQ1" s="90" t="s">
        <v>261</v>
      </c>
      <c r="BR1" s="90" t="s">
        <v>262</v>
      </c>
      <c r="BS1" s="90" t="s">
        <v>263</v>
      </c>
      <c r="BT1" s="90" t="s">
        <v>264</v>
      </c>
      <c r="BU1" s="90" t="s">
        <v>265</v>
      </c>
      <c r="BV1" s="90" t="s">
        <v>266</v>
      </c>
      <c r="BW1" s="90" t="s">
        <v>267</v>
      </c>
      <c r="BX1" s="48" t="s">
        <v>135</v>
      </c>
      <c r="BY1" s="48" t="s">
        <v>136</v>
      </c>
      <c r="BZ1" s="48" t="s">
        <v>137</v>
      </c>
      <c r="CA1" s="48" t="s">
        <v>138</v>
      </c>
      <c r="CB1" s="48" t="s">
        <v>139</v>
      </c>
      <c r="CC1" s="48" t="s">
        <v>140</v>
      </c>
      <c r="CD1" s="48" t="s">
        <v>141</v>
      </c>
      <c r="CE1" s="48" t="s">
        <v>142</v>
      </c>
      <c r="CF1" s="48" t="s">
        <v>143</v>
      </c>
      <c r="CG1" s="48" t="s">
        <v>144</v>
      </c>
      <c r="CH1" s="48" t="s">
        <v>145</v>
      </c>
      <c r="CI1" s="48" t="s">
        <v>146</v>
      </c>
      <c r="CJ1" s="48" t="s">
        <v>147</v>
      </c>
      <c r="CK1" s="48" t="s">
        <v>148</v>
      </c>
      <c r="CL1" s="48" t="s">
        <v>149</v>
      </c>
      <c r="CM1" s="48" t="s">
        <v>150</v>
      </c>
      <c r="CN1" s="48" t="s">
        <v>151</v>
      </c>
      <c r="CO1" s="48" t="s">
        <v>152</v>
      </c>
      <c r="CP1" s="48" t="s">
        <v>153</v>
      </c>
      <c r="CQ1" s="48" t="s">
        <v>154</v>
      </c>
      <c r="CR1" s="48" t="s">
        <v>155</v>
      </c>
      <c r="CS1" s="48" t="s">
        <v>156</v>
      </c>
      <c r="CT1" s="48" t="s">
        <v>157</v>
      </c>
      <c r="CU1" s="48" t="s">
        <v>158</v>
      </c>
      <c r="CV1" s="48" t="s">
        <v>159</v>
      </c>
      <c r="CW1" s="48" t="s">
        <v>160</v>
      </c>
      <c r="CX1" s="48" t="s">
        <v>161</v>
      </c>
      <c r="CY1" s="48" t="s">
        <v>162</v>
      </c>
      <c r="CZ1" s="48" t="s">
        <v>163</v>
      </c>
      <c r="DA1" s="48" t="s">
        <v>164</v>
      </c>
      <c r="DB1" s="48" t="s">
        <v>165</v>
      </c>
      <c r="DC1" s="48" t="s">
        <v>166</v>
      </c>
      <c r="DD1" s="90" t="s">
        <v>268</v>
      </c>
      <c r="DE1" s="90" t="s">
        <v>269</v>
      </c>
      <c r="DF1" s="90" t="s">
        <v>270</v>
      </c>
      <c r="DG1" s="90" t="s">
        <v>271</v>
      </c>
      <c r="DH1" s="90" t="s">
        <v>272</v>
      </c>
      <c r="DI1" s="90" t="s">
        <v>273</v>
      </c>
      <c r="DJ1" s="90" t="s">
        <v>274</v>
      </c>
      <c r="DK1" s="90" t="s">
        <v>275</v>
      </c>
      <c r="DL1" s="90" t="s">
        <v>276</v>
      </c>
      <c r="DM1" s="90" t="s">
        <v>277</v>
      </c>
      <c r="DN1" s="90" t="s">
        <v>278</v>
      </c>
      <c r="DO1" s="90" t="s">
        <v>279</v>
      </c>
      <c r="DP1" s="90" t="s">
        <v>280</v>
      </c>
      <c r="DQ1" s="90" t="s">
        <v>281</v>
      </c>
      <c r="DR1" s="90" t="s">
        <v>282</v>
      </c>
      <c r="DS1" s="90" t="s">
        <v>283</v>
      </c>
      <c r="DT1" s="48" t="s">
        <v>167</v>
      </c>
      <c r="DU1" s="48" t="s">
        <v>168</v>
      </c>
      <c r="DV1" s="48" t="s">
        <v>169</v>
      </c>
      <c r="DW1" s="48" t="s">
        <v>170</v>
      </c>
      <c r="DX1" s="48" t="s">
        <v>171</v>
      </c>
      <c r="DY1" s="48" t="s">
        <v>172</v>
      </c>
      <c r="DZ1" s="48" t="s">
        <v>173</v>
      </c>
      <c r="EA1" s="48" t="s">
        <v>174</v>
      </c>
      <c r="EB1" s="48" t="s">
        <v>175</v>
      </c>
      <c r="EC1" s="48" t="s">
        <v>176</v>
      </c>
      <c r="ED1" s="48" t="s">
        <v>177</v>
      </c>
      <c r="EE1" s="48" t="s">
        <v>178</v>
      </c>
      <c r="EF1" s="48" t="s">
        <v>179</v>
      </c>
      <c r="EG1" s="48" t="s">
        <v>180</v>
      </c>
      <c r="EH1" s="48" t="s">
        <v>181</v>
      </c>
      <c r="EI1" s="48" t="s">
        <v>182</v>
      </c>
      <c r="EJ1" s="48" t="s">
        <v>183</v>
      </c>
      <c r="EK1" s="48" t="s">
        <v>184</v>
      </c>
      <c r="EL1" s="48" t="s">
        <v>185</v>
      </c>
      <c r="EM1" s="48" t="s">
        <v>186</v>
      </c>
      <c r="EN1" s="48" t="s">
        <v>187</v>
      </c>
      <c r="EO1" s="48" t="s">
        <v>188</v>
      </c>
      <c r="EP1" s="48" t="s">
        <v>189</v>
      </c>
      <c r="EQ1" s="48" t="s">
        <v>190</v>
      </c>
      <c r="ER1" s="48" t="s">
        <v>191</v>
      </c>
      <c r="ES1" s="48" t="s">
        <v>192</v>
      </c>
      <c r="ET1" s="48" t="s">
        <v>193</v>
      </c>
      <c r="EU1" s="48" t="s">
        <v>194</v>
      </c>
      <c r="EV1" s="48" t="s">
        <v>195</v>
      </c>
      <c r="EW1" s="48" t="s">
        <v>196</v>
      </c>
      <c r="EX1" s="48" t="s">
        <v>197</v>
      </c>
      <c r="EY1" s="48" t="s">
        <v>198</v>
      </c>
      <c r="EZ1" s="48" t="s">
        <v>199</v>
      </c>
      <c r="FA1" s="48" t="s">
        <v>200</v>
      </c>
      <c r="FB1" s="48" t="s">
        <v>201</v>
      </c>
      <c r="FC1" s="48" t="s">
        <v>202</v>
      </c>
      <c r="FD1" s="48" t="s">
        <v>203</v>
      </c>
      <c r="FE1" s="48" t="s">
        <v>204</v>
      </c>
      <c r="FF1" s="48" t="s">
        <v>205</v>
      </c>
      <c r="FG1" s="48" t="s">
        <v>206</v>
      </c>
      <c r="FH1" s="48" t="s">
        <v>207</v>
      </c>
      <c r="FI1" s="48" t="s">
        <v>208</v>
      </c>
      <c r="FJ1" s="48" t="s">
        <v>209</v>
      </c>
      <c r="FK1" s="48" t="s">
        <v>210</v>
      </c>
      <c r="FL1" s="48" t="s">
        <v>211</v>
      </c>
      <c r="FM1" s="48" t="s">
        <v>212</v>
      </c>
      <c r="FN1" s="48" t="s">
        <v>213</v>
      </c>
      <c r="FO1" s="48" t="s">
        <v>214</v>
      </c>
      <c r="FP1" s="90" t="s">
        <v>215</v>
      </c>
      <c r="FQ1" s="90" t="s">
        <v>216</v>
      </c>
      <c r="FR1" s="90" t="s">
        <v>217</v>
      </c>
      <c r="FS1" s="90" t="s">
        <v>218</v>
      </c>
      <c r="FT1" s="90" t="s">
        <v>219</v>
      </c>
      <c r="FU1" s="90" t="s">
        <v>220</v>
      </c>
      <c r="FV1" s="90" t="s">
        <v>221</v>
      </c>
      <c r="FW1" s="90" t="s">
        <v>222</v>
      </c>
      <c r="FX1" s="90" t="s">
        <v>223</v>
      </c>
      <c r="FY1" s="90" t="s">
        <v>224</v>
      </c>
      <c r="FZ1" s="90" t="s">
        <v>225</v>
      </c>
      <c r="GA1" s="90" t="s">
        <v>226</v>
      </c>
      <c r="GB1" s="90" t="s">
        <v>227</v>
      </c>
      <c r="GC1" s="90" t="s">
        <v>228</v>
      </c>
      <c r="GD1" s="90" t="s">
        <v>229</v>
      </c>
      <c r="GE1" s="90" t="s">
        <v>230</v>
      </c>
    </row>
    <row r="2" spans="1:187" ht="12.75">
      <c r="A2" s="90">
        <f>'11-państw.fund.cel.'!A8</f>
        <v>0</v>
      </c>
      <c r="F2">
        <f>'11-państw.fund.cel.'!L11</f>
        <v>11</v>
      </c>
      <c r="G2">
        <f>'11-państw.fund.cel.'!K8</f>
        <v>0</v>
      </c>
      <c r="H2">
        <f>'11-państw.fund.cel.'!H8</f>
        <v>0</v>
      </c>
      <c r="I2">
        <f>'11-państw.fund.cel.'!M11</f>
        <v>0</v>
      </c>
      <c r="L2" s="50">
        <f>'11-państw.fund.cel.'!C24</f>
        <v>0</v>
      </c>
      <c r="M2" s="50">
        <f>'11-państw.fund.cel.'!D24</f>
        <v>0</v>
      </c>
      <c r="N2" s="50">
        <f>'11-państw.fund.cel.'!E24</f>
        <v>0</v>
      </c>
      <c r="O2" s="50">
        <f>'11-państw.fund.cel.'!F24</f>
        <v>0</v>
      </c>
      <c r="P2" s="50">
        <f>'11-państw.fund.cel.'!G24</f>
        <v>0</v>
      </c>
      <c r="Q2" s="50">
        <f>'11-państw.fund.cel.'!H24</f>
        <v>0</v>
      </c>
      <c r="R2" s="50">
        <f>'11-państw.fund.cel.'!I24</f>
        <v>0</v>
      </c>
      <c r="S2" s="50">
        <f>'11-państw.fund.cel.'!J24</f>
        <v>0</v>
      </c>
      <c r="T2" s="50">
        <f>'11-państw.fund.cel.'!K24</f>
        <v>0</v>
      </c>
      <c r="U2" s="50">
        <f>'11-państw.fund.cel.'!L24</f>
        <v>0</v>
      </c>
      <c r="V2" s="50">
        <f>'11-państw.fund.cel.'!M24</f>
        <v>0</v>
      </c>
      <c r="W2" s="50">
        <f>'11-państw.fund.cel.'!N24</f>
        <v>0</v>
      </c>
      <c r="X2" s="50">
        <f>'11-państw.fund.cel.'!O24</f>
        <v>0</v>
      </c>
      <c r="Y2" s="50">
        <f>'11-państw.fund.cel.'!P24</f>
        <v>0</v>
      </c>
      <c r="Z2" s="50">
        <f>'11-państw.fund.cel.'!Q24</f>
        <v>0</v>
      </c>
      <c r="AA2" s="50">
        <f>'11-państw.fund.cel.'!R24</f>
        <v>0</v>
      </c>
      <c r="AB2" s="50">
        <f>'11-państw.fund.cel.'!C26</f>
        <v>0</v>
      </c>
      <c r="AC2" s="50">
        <f>'11-państw.fund.cel.'!D26</f>
        <v>0</v>
      </c>
      <c r="AD2" s="50">
        <f>'11-państw.fund.cel.'!E26</f>
        <v>0</v>
      </c>
      <c r="AE2" s="50">
        <f>'11-państw.fund.cel.'!F26</f>
        <v>0</v>
      </c>
      <c r="AF2" s="50">
        <f>'11-państw.fund.cel.'!G26</f>
        <v>0</v>
      </c>
      <c r="AG2" s="50">
        <f>'11-państw.fund.cel.'!H26</f>
        <v>0</v>
      </c>
      <c r="AH2" s="50">
        <f>'11-państw.fund.cel.'!I26</f>
        <v>0</v>
      </c>
      <c r="AI2" s="50">
        <f>'11-państw.fund.cel.'!J26</f>
        <v>0</v>
      </c>
      <c r="AJ2" s="50">
        <f>'11-państw.fund.cel.'!K26</f>
        <v>0</v>
      </c>
      <c r="AK2" s="50">
        <f>'11-państw.fund.cel.'!L26</f>
        <v>0</v>
      </c>
      <c r="AL2" s="50">
        <f>'11-państw.fund.cel.'!M26</f>
        <v>0</v>
      </c>
      <c r="AM2" s="50">
        <f>'11-państw.fund.cel.'!N26</f>
        <v>0</v>
      </c>
      <c r="AN2" s="50">
        <f>'11-państw.fund.cel.'!O26</f>
        <v>0</v>
      </c>
      <c r="AO2" s="50">
        <f>'11-państw.fund.cel.'!P26</f>
        <v>0</v>
      </c>
      <c r="AP2" s="50">
        <f>'11-państw.fund.cel.'!Q26</f>
        <v>0</v>
      </c>
      <c r="AQ2" s="50">
        <f>'11-państw.fund.cel.'!R26</f>
        <v>0</v>
      </c>
      <c r="AR2" s="50">
        <f>'11-państw.fund.cel.'!C27</f>
        <v>0</v>
      </c>
      <c r="AS2" s="50">
        <f>'11-państw.fund.cel.'!D27</f>
        <v>0</v>
      </c>
      <c r="AT2" s="50">
        <f>'11-państw.fund.cel.'!E27</f>
        <v>0</v>
      </c>
      <c r="AU2" s="50">
        <f>'11-państw.fund.cel.'!F27</f>
        <v>0</v>
      </c>
      <c r="AV2" s="50">
        <f>'11-państw.fund.cel.'!G27</f>
        <v>0</v>
      </c>
      <c r="AW2" s="50">
        <f>'11-państw.fund.cel.'!H27</f>
        <v>0</v>
      </c>
      <c r="AX2" s="50">
        <f>'11-państw.fund.cel.'!I27</f>
        <v>0</v>
      </c>
      <c r="AY2" s="50">
        <f>'11-państw.fund.cel.'!J27</f>
        <v>0</v>
      </c>
      <c r="AZ2" s="50">
        <f>'11-państw.fund.cel.'!K27</f>
        <v>0</v>
      </c>
      <c r="BA2" s="50">
        <f>'11-państw.fund.cel.'!L27</f>
        <v>0</v>
      </c>
      <c r="BB2" s="50">
        <f>'11-państw.fund.cel.'!M27</f>
        <v>0</v>
      </c>
      <c r="BC2" s="50">
        <f>'11-państw.fund.cel.'!N27</f>
        <v>0</v>
      </c>
      <c r="BD2" s="50">
        <f>'11-państw.fund.cel.'!O27</f>
        <v>0</v>
      </c>
      <c r="BE2" s="50">
        <f>'11-państw.fund.cel.'!P27</f>
        <v>0</v>
      </c>
      <c r="BF2" s="50">
        <f>'11-państw.fund.cel.'!Q27</f>
        <v>0</v>
      </c>
      <c r="BG2" s="50">
        <f>'11-państw.fund.cel.'!R27</f>
        <v>0</v>
      </c>
      <c r="BH2" s="50">
        <f>'11-państw.fund.cel.'!C28</f>
        <v>0</v>
      </c>
      <c r="BI2" s="50">
        <f>'11-państw.fund.cel.'!D28</f>
        <v>0</v>
      </c>
      <c r="BJ2" s="50">
        <f>'11-państw.fund.cel.'!E28</f>
        <v>0</v>
      </c>
      <c r="BK2" s="50">
        <f>'11-państw.fund.cel.'!F28</f>
        <v>0</v>
      </c>
      <c r="BL2" s="50">
        <f>'11-państw.fund.cel.'!G28</f>
        <v>0</v>
      </c>
      <c r="BM2" s="50">
        <f>'11-państw.fund.cel.'!H28</f>
        <v>0</v>
      </c>
      <c r="BN2" s="50">
        <f>'11-państw.fund.cel.'!I28</f>
        <v>0</v>
      </c>
      <c r="BO2" s="50">
        <f>'11-państw.fund.cel.'!J28</f>
        <v>0</v>
      </c>
      <c r="BP2" s="50">
        <f>'11-państw.fund.cel.'!K28</f>
        <v>0</v>
      </c>
      <c r="BQ2" s="50">
        <f>'11-państw.fund.cel.'!L28</f>
        <v>0</v>
      </c>
      <c r="BR2" s="50">
        <f>'11-państw.fund.cel.'!M28</f>
        <v>0</v>
      </c>
      <c r="BS2" s="50">
        <f>'11-państw.fund.cel.'!N28</f>
        <v>0</v>
      </c>
      <c r="BT2" s="50">
        <f>'11-państw.fund.cel.'!O28</f>
        <v>0</v>
      </c>
      <c r="BU2" s="50">
        <f>'11-państw.fund.cel.'!P28</f>
        <v>0</v>
      </c>
      <c r="BV2" s="50">
        <f>'11-państw.fund.cel.'!Q28</f>
        <v>0</v>
      </c>
      <c r="BW2" s="50">
        <f>'11-państw.fund.cel.'!R28</f>
        <v>0</v>
      </c>
      <c r="BX2" s="50">
        <f>'11-państw.fund.cel.'!C29</f>
        <v>0</v>
      </c>
      <c r="BY2" s="50">
        <f>'11-państw.fund.cel.'!D29</f>
        <v>0</v>
      </c>
      <c r="BZ2" s="50">
        <f>'11-państw.fund.cel.'!E29</f>
        <v>0</v>
      </c>
      <c r="CA2" s="50">
        <f>'11-państw.fund.cel.'!F29</f>
        <v>0</v>
      </c>
      <c r="CB2" s="50">
        <f>'11-państw.fund.cel.'!G29</f>
        <v>0</v>
      </c>
      <c r="CC2" s="50">
        <f>'11-państw.fund.cel.'!H29</f>
        <v>0</v>
      </c>
      <c r="CD2" s="50">
        <f>'11-państw.fund.cel.'!I29</f>
        <v>0</v>
      </c>
      <c r="CE2" s="50">
        <f>'11-państw.fund.cel.'!J29</f>
        <v>0</v>
      </c>
      <c r="CF2" s="50">
        <f>'11-państw.fund.cel.'!K29</f>
        <v>0</v>
      </c>
      <c r="CG2" s="50">
        <f>'11-państw.fund.cel.'!L29</f>
        <v>0</v>
      </c>
      <c r="CH2" s="50">
        <f>'11-państw.fund.cel.'!M29</f>
        <v>0</v>
      </c>
      <c r="CI2" s="50">
        <f>'11-państw.fund.cel.'!N29</f>
        <v>0</v>
      </c>
      <c r="CJ2" s="50">
        <f>'11-państw.fund.cel.'!O29</f>
        <v>0</v>
      </c>
      <c r="CK2" s="50">
        <f>'11-państw.fund.cel.'!P29</f>
        <v>0</v>
      </c>
      <c r="CL2" s="50">
        <f>'11-państw.fund.cel.'!Q29</f>
        <v>0</v>
      </c>
      <c r="CM2" s="50">
        <f>'11-państw.fund.cel.'!R29</f>
        <v>0</v>
      </c>
      <c r="CN2" s="50">
        <f>'11-państw.fund.cel.'!C30</f>
        <v>0</v>
      </c>
      <c r="CO2" s="50">
        <f>'11-państw.fund.cel.'!D30</f>
        <v>0</v>
      </c>
      <c r="CP2" s="50">
        <f>'11-państw.fund.cel.'!E30</f>
        <v>0</v>
      </c>
      <c r="CQ2" s="50">
        <f>'11-państw.fund.cel.'!F30</f>
        <v>0</v>
      </c>
      <c r="CR2" s="50">
        <f>'11-państw.fund.cel.'!G30</f>
        <v>0</v>
      </c>
      <c r="CS2" s="50">
        <f>'11-państw.fund.cel.'!H30</f>
        <v>0</v>
      </c>
      <c r="CT2" s="50">
        <f>'11-państw.fund.cel.'!I30</f>
        <v>0</v>
      </c>
      <c r="CU2" s="50">
        <f>'11-państw.fund.cel.'!J30</f>
        <v>0</v>
      </c>
      <c r="CV2" s="50">
        <f>'11-państw.fund.cel.'!K30</f>
        <v>0</v>
      </c>
      <c r="CW2" s="50">
        <f>'11-państw.fund.cel.'!L30</f>
        <v>0</v>
      </c>
      <c r="CX2" s="50">
        <f>'11-państw.fund.cel.'!M30</f>
        <v>0</v>
      </c>
      <c r="CY2" s="50">
        <f>'11-państw.fund.cel.'!N30</f>
        <v>0</v>
      </c>
      <c r="CZ2" s="50">
        <f>'11-państw.fund.cel.'!O30</f>
        <v>0</v>
      </c>
      <c r="DA2" s="50">
        <f>'11-państw.fund.cel.'!P30</f>
        <v>0</v>
      </c>
      <c r="DB2" s="50">
        <f>'11-państw.fund.cel.'!Q30</f>
        <v>0</v>
      </c>
      <c r="DC2" s="50">
        <f>'11-państw.fund.cel.'!R30</f>
        <v>0</v>
      </c>
      <c r="DD2" s="50">
        <f>'11-państw.fund.cel.'!C31</f>
        <v>0</v>
      </c>
      <c r="DE2" s="50">
        <f>'11-państw.fund.cel.'!D31</f>
        <v>0</v>
      </c>
      <c r="DF2" s="50">
        <f>'11-państw.fund.cel.'!E31</f>
        <v>0</v>
      </c>
      <c r="DG2" s="50">
        <f>'11-państw.fund.cel.'!F31</f>
        <v>0</v>
      </c>
      <c r="DH2" s="50">
        <f>'11-państw.fund.cel.'!G31</f>
        <v>0</v>
      </c>
      <c r="DI2" s="50">
        <f>'11-państw.fund.cel.'!H31</f>
        <v>0</v>
      </c>
      <c r="DJ2" s="50">
        <f>'11-państw.fund.cel.'!I31</f>
        <v>0</v>
      </c>
      <c r="DK2" s="50">
        <f>'11-państw.fund.cel.'!J31</f>
        <v>0</v>
      </c>
      <c r="DL2" s="50">
        <f>'11-państw.fund.cel.'!K31</f>
        <v>0</v>
      </c>
      <c r="DM2" s="50">
        <f>'11-państw.fund.cel.'!L31</f>
        <v>0</v>
      </c>
      <c r="DN2" s="50">
        <f>'11-państw.fund.cel.'!M31</f>
        <v>0</v>
      </c>
      <c r="DO2" s="50">
        <f>'11-państw.fund.cel.'!N31</f>
        <v>0</v>
      </c>
      <c r="DP2" s="50">
        <f>'11-państw.fund.cel.'!O31</f>
        <v>0</v>
      </c>
      <c r="DQ2" s="50">
        <f>'11-państw.fund.cel.'!P31</f>
        <v>0</v>
      </c>
      <c r="DR2" s="50">
        <f>'11-państw.fund.cel.'!Q31</f>
        <v>0</v>
      </c>
      <c r="DS2" s="50">
        <f>'11-państw.fund.cel.'!R31</f>
        <v>0</v>
      </c>
      <c r="DT2" s="50">
        <f>'11-państw.fund.cel.'!C32</f>
        <v>0</v>
      </c>
      <c r="DU2" s="50">
        <f>'11-państw.fund.cel.'!D32</f>
        <v>0</v>
      </c>
      <c r="DV2" s="50">
        <f>'11-państw.fund.cel.'!E32</f>
        <v>0</v>
      </c>
      <c r="DW2" s="50">
        <f>'11-państw.fund.cel.'!F32</f>
        <v>0</v>
      </c>
      <c r="DX2" s="50">
        <f>'11-państw.fund.cel.'!G32</f>
        <v>0</v>
      </c>
      <c r="DY2" s="50">
        <f>'11-państw.fund.cel.'!H32</f>
        <v>0</v>
      </c>
      <c r="DZ2" s="50">
        <f>'11-państw.fund.cel.'!I32</f>
        <v>0</v>
      </c>
      <c r="EA2" s="50">
        <f>'11-państw.fund.cel.'!J32</f>
        <v>0</v>
      </c>
      <c r="EB2" s="50">
        <f>'11-państw.fund.cel.'!K32</f>
        <v>0</v>
      </c>
      <c r="EC2" s="50">
        <f>'11-państw.fund.cel.'!L32</f>
        <v>0</v>
      </c>
      <c r="ED2" s="50">
        <f>'11-państw.fund.cel.'!M32</f>
        <v>0</v>
      </c>
      <c r="EE2" s="50">
        <f>'11-państw.fund.cel.'!N32</f>
        <v>0</v>
      </c>
      <c r="EF2" s="50">
        <f>'11-państw.fund.cel.'!O32</f>
        <v>0</v>
      </c>
      <c r="EG2" s="50">
        <f>'11-państw.fund.cel.'!P32</f>
        <v>0</v>
      </c>
      <c r="EH2" s="50">
        <f>'11-państw.fund.cel.'!Q32</f>
        <v>0</v>
      </c>
      <c r="EI2" s="50">
        <f>'11-państw.fund.cel.'!R32</f>
        <v>0</v>
      </c>
      <c r="EJ2" s="50">
        <f>'11-państw.fund.cel.'!C33</f>
        <v>0</v>
      </c>
      <c r="EK2" s="50">
        <f>'11-państw.fund.cel.'!D33</f>
        <v>0</v>
      </c>
      <c r="EL2" s="50">
        <f>'11-państw.fund.cel.'!E33</f>
        <v>0</v>
      </c>
      <c r="EM2" s="50">
        <f>'11-państw.fund.cel.'!F33</f>
        <v>0</v>
      </c>
      <c r="EN2" s="50">
        <f>'11-państw.fund.cel.'!G33</f>
        <v>0</v>
      </c>
      <c r="EO2" s="50">
        <f>'11-państw.fund.cel.'!H33</f>
        <v>0</v>
      </c>
      <c r="EP2" s="50">
        <f>'11-państw.fund.cel.'!I33</f>
        <v>0</v>
      </c>
      <c r="EQ2" s="50">
        <f>'11-państw.fund.cel.'!J33</f>
        <v>0</v>
      </c>
      <c r="ER2" s="50">
        <f>'11-państw.fund.cel.'!K33</f>
        <v>0</v>
      </c>
      <c r="ES2" s="50">
        <f>'11-państw.fund.cel.'!L33</f>
        <v>0</v>
      </c>
      <c r="ET2" s="50">
        <f>'11-państw.fund.cel.'!M33</f>
        <v>0</v>
      </c>
      <c r="EU2" s="50">
        <f>'11-państw.fund.cel.'!N33</f>
        <v>0</v>
      </c>
      <c r="EV2" s="50">
        <f>'11-państw.fund.cel.'!O33</f>
        <v>0</v>
      </c>
      <c r="EW2" s="50">
        <f>'11-państw.fund.cel.'!P33</f>
        <v>0</v>
      </c>
      <c r="EX2" s="50">
        <f>'11-państw.fund.cel.'!Q33</f>
        <v>0</v>
      </c>
      <c r="EY2" s="50">
        <f>'11-państw.fund.cel.'!R33</f>
        <v>0</v>
      </c>
      <c r="EZ2" s="50">
        <f>'11-państw.fund.cel.'!C34</f>
        <v>0</v>
      </c>
      <c r="FA2" s="50">
        <f>'11-państw.fund.cel.'!D34</f>
        <v>0</v>
      </c>
      <c r="FB2" s="50">
        <f>'11-państw.fund.cel.'!E34</f>
        <v>0</v>
      </c>
      <c r="FC2" s="50">
        <f>'11-państw.fund.cel.'!F34</f>
        <v>0</v>
      </c>
      <c r="FD2" s="50">
        <f>'11-państw.fund.cel.'!G34</f>
        <v>0</v>
      </c>
      <c r="FE2" s="50">
        <f>'11-państw.fund.cel.'!H34</f>
        <v>0</v>
      </c>
      <c r="FF2" s="50">
        <f>'11-państw.fund.cel.'!I34</f>
        <v>0</v>
      </c>
      <c r="FG2" s="50">
        <f>'11-państw.fund.cel.'!J34</f>
        <v>0</v>
      </c>
      <c r="FH2" s="50">
        <f>'11-państw.fund.cel.'!K34</f>
        <v>0</v>
      </c>
      <c r="FI2" s="50">
        <f>'11-państw.fund.cel.'!L34</f>
        <v>0</v>
      </c>
      <c r="FJ2" s="50">
        <f>'11-państw.fund.cel.'!M34</f>
        <v>0</v>
      </c>
      <c r="FK2" s="50">
        <f>'11-państw.fund.cel.'!N34</f>
        <v>0</v>
      </c>
      <c r="FL2" s="50">
        <f>'11-państw.fund.cel.'!O34</f>
        <v>0</v>
      </c>
      <c r="FM2" s="50">
        <f>'11-państw.fund.cel.'!P34</f>
        <v>0</v>
      </c>
      <c r="FN2" s="50">
        <f>'11-państw.fund.cel.'!Q34</f>
        <v>0</v>
      </c>
      <c r="FO2" s="50">
        <f>'11-państw.fund.cel.'!R34</f>
        <v>0</v>
      </c>
      <c r="FP2" s="89">
        <f>'11-państw.fund.cel.'!C35</f>
        <v>0</v>
      </c>
      <c r="FQ2" s="89">
        <f>'11-państw.fund.cel.'!D35</f>
        <v>0</v>
      </c>
      <c r="FR2" s="89">
        <f>'11-państw.fund.cel.'!E35</f>
        <v>0</v>
      </c>
      <c r="FS2" s="89">
        <f>'11-państw.fund.cel.'!F35</f>
        <v>0</v>
      </c>
      <c r="FT2" s="89">
        <f>'11-państw.fund.cel.'!G35</f>
        <v>0</v>
      </c>
      <c r="FU2" s="89">
        <f>'11-państw.fund.cel.'!H35</f>
        <v>0</v>
      </c>
      <c r="FV2" s="89">
        <f>'11-państw.fund.cel.'!I35</f>
        <v>0</v>
      </c>
      <c r="FW2" s="89">
        <f>'11-państw.fund.cel.'!J35</f>
        <v>0</v>
      </c>
      <c r="FX2" s="89">
        <f>'11-państw.fund.cel.'!K35</f>
        <v>0</v>
      </c>
      <c r="FY2" s="89">
        <f>'11-państw.fund.cel.'!L35</f>
        <v>0</v>
      </c>
      <c r="FZ2" s="89">
        <f>'11-państw.fund.cel.'!M35</f>
        <v>0</v>
      </c>
      <c r="GA2" s="89">
        <f>'11-państw.fund.cel.'!N35</f>
        <v>0</v>
      </c>
      <c r="GB2" s="89">
        <f>'11-państw.fund.cel.'!O35</f>
        <v>0</v>
      </c>
      <c r="GC2" s="89">
        <f>'11-państw.fund.cel.'!P35</f>
        <v>0</v>
      </c>
      <c r="GD2" s="89">
        <f>'11-państw.fund.cel.'!Q35</f>
        <v>0</v>
      </c>
      <c r="GE2" s="89">
        <f>'11-państw.fund.cel.'!R35</f>
        <v>0</v>
      </c>
    </row>
    <row r="3" spans="1:187" ht="12.75">
      <c r="A3" s="90">
        <f>'20-państw.szk.wyż.'!A8</f>
        <v>0</v>
      </c>
      <c r="F3">
        <f>'20-państw.szk.wyż.'!L11</f>
        <v>20</v>
      </c>
      <c r="G3">
        <f>'20-państw.szk.wyż.'!K8</f>
        <v>0</v>
      </c>
      <c r="H3">
        <f>'20-państw.szk.wyż.'!H8</f>
        <v>0</v>
      </c>
      <c r="I3">
        <f>'20-państw.szk.wyż.'!M11</f>
        <v>0</v>
      </c>
      <c r="L3" s="50">
        <f>'20-państw.szk.wyż.'!C24</f>
        <v>0</v>
      </c>
      <c r="M3" s="50">
        <f>'20-państw.szk.wyż.'!D24</f>
        <v>0</v>
      </c>
      <c r="N3" s="50">
        <f>'20-państw.szk.wyż.'!E24</f>
        <v>0</v>
      </c>
      <c r="O3" s="50">
        <f>'20-państw.szk.wyż.'!F24</f>
        <v>0</v>
      </c>
      <c r="P3" s="50">
        <f>'20-państw.szk.wyż.'!G24</f>
        <v>0</v>
      </c>
      <c r="Q3" s="50">
        <f>'20-państw.szk.wyż.'!H24</f>
        <v>0</v>
      </c>
      <c r="R3" s="50">
        <f>'20-państw.szk.wyż.'!I24</f>
        <v>0</v>
      </c>
      <c r="S3" s="50">
        <f>'20-państw.szk.wyż.'!J24</f>
        <v>0</v>
      </c>
      <c r="T3" s="50">
        <f>'20-państw.szk.wyż.'!K24</f>
        <v>0</v>
      </c>
      <c r="U3" s="50">
        <f>'20-państw.szk.wyż.'!L24</f>
        <v>0</v>
      </c>
      <c r="V3" s="50">
        <f>'20-państw.szk.wyż.'!M24</f>
        <v>0</v>
      </c>
      <c r="W3" s="50">
        <f>'20-państw.szk.wyż.'!N24</f>
        <v>0</v>
      </c>
      <c r="X3" s="50">
        <f>'20-państw.szk.wyż.'!O24</f>
        <v>0</v>
      </c>
      <c r="Y3" s="50">
        <f>'20-państw.szk.wyż.'!P24</f>
        <v>0</v>
      </c>
      <c r="Z3" s="50">
        <f>'20-państw.szk.wyż.'!Q24</f>
        <v>0</v>
      </c>
      <c r="AA3" s="50">
        <f>'20-państw.szk.wyż.'!R24</f>
        <v>0</v>
      </c>
      <c r="AB3" s="50">
        <f>'20-państw.szk.wyż.'!C26</f>
        <v>0</v>
      </c>
      <c r="AC3" s="50">
        <f>'20-państw.szk.wyż.'!D26</f>
        <v>0</v>
      </c>
      <c r="AD3" s="50">
        <f>'20-państw.szk.wyż.'!E26</f>
        <v>0</v>
      </c>
      <c r="AE3" s="50">
        <f>'20-państw.szk.wyż.'!F26</f>
        <v>0</v>
      </c>
      <c r="AF3" s="50">
        <f>'20-państw.szk.wyż.'!G26</f>
        <v>0</v>
      </c>
      <c r="AG3" s="50">
        <f>'20-państw.szk.wyż.'!H26</f>
        <v>0</v>
      </c>
      <c r="AH3" s="50">
        <f>'20-państw.szk.wyż.'!I26</f>
        <v>0</v>
      </c>
      <c r="AI3" s="50">
        <f>'20-państw.szk.wyż.'!J26</f>
        <v>0</v>
      </c>
      <c r="AJ3" s="50">
        <f>'20-państw.szk.wyż.'!K26</f>
        <v>0</v>
      </c>
      <c r="AK3" s="50">
        <f>'20-państw.szk.wyż.'!L26</f>
        <v>0</v>
      </c>
      <c r="AL3" s="50">
        <f>'20-państw.szk.wyż.'!M26</f>
        <v>0</v>
      </c>
      <c r="AM3" s="50">
        <f>'20-państw.szk.wyż.'!N26</f>
        <v>0</v>
      </c>
      <c r="AN3" s="50">
        <f>'20-państw.szk.wyż.'!O26</f>
        <v>0</v>
      </c>
      <c r="AO3" s="50">
        <f>'20-państw.szk.wyż.'!P26</f>
        <v>0</v>
      </c>
      <c r="AP3" s="50">
        <f>'20-państw.szk.wyż.'!Q26</f>
        <v>0</v>
      </c>
      <c r="AQ3" s="50">
        <f>'20-państw.szk.wyż.'!R26</f>
        <v>0</v>
      </c>
      <c r="AR3" s="50">
        <f>'20-państw.szk.wyż.'!C27</f>
        <v>0</v>
      </c>
      <c r="AS3" s="50">
        <f>'20-państw.szk.wyż.'!D27</f>
        <v>0</v>
      </c>
      <c r="AT3" s="50">
        <f>'20-państw.szk.wyż.'!E27</f>
        <v>0</v>
      </c>
      <c r="AU3" s="50">
        <f>'20-państw.szk.wyż.'!F27</f>
        <v>0</v>
      </c>
      <c r="AV3" s="50">
        <f>'20-państw.szk.wyż.'!G27</f>
        <v>0</v>
      </c>
      <c r="AW3" s="50">
        <f>'20-państw.szk.wyż.'!H27</f>
        <v>0</v>
      </c>
      <c r="AX3" s="50">
        <f>'20-państw.szk.wyż.'!I27</f>
        <v>0</v>
      </c>
      <c r="AY3" s="50">
        <f>'20-państw.szk.wyż.'!J27</f>
        <v>0</v>
      </c>
      <c r="AZ3" s="50">
        <f>'20-państw.szk.wyż.'!K27</f>
        <v>0</v>
      </c>
      <c r="BA3" s="50">
        <f>'20-państw.szk.wyż.'!L27</f>
        <v>0</v>
      </c>
      <c r="BB3" s="50">
        <f>'20-państw.szk.wyż.'!M27</f>
        <v>0</v>
      </c>
      <c r="BC3" s="50">
        <f>'20-państw.szk.wyż.'!N27</f>
        <v>0</v>
      </c>
      <c r="BD3" s="50">
        <f>'20-państw.szk.wyż.'!O27</f>
        <v>0</v>
      </c>
      <c r="BE3" s="50">
        <f>'20-państw.szk.wyż.'!P27</f>
        <v>0</v>
      </c>
      <c r="BF3" s="50">
        <f>'20-państw.szk.wyż.'!Q27</f>
        <v>0</v>
      </c>
      <c r="BG3" s="50">
        <f>'20-państw.szk.wyż.'!R27</f>
        <v>0</v>
      </c>
      <c r="BH3" s="50">
        <f>'20-państw.szk.wyż.'!C28</f>
        <v>0</v>
      </c>
      <c r="BI3" s="50">
        <f>'20-państw.szk.wyż.'!D28</f>
        <v>0</v>
      </c>
      <c r="BJ3" s="50">
        <f>'20-państw.szk.wyż.'!E28</f>
        <v>0</v>
      </c>
      <c r="BK3" s="50">
        <f>'20-państw.szk.wyż.'!F28</f>
        <v>0</v>
      </c>
      <c r="BL3" s="50">
        <f>'20-państw.szk.wyż.'!G28</f>
        <v>0</v>
      </c>
      <c r="BM3" s="50">
        <f>'20-państw.szk.wyż.'!H28</f>
        <v>0</v>
      </c>
      <c r="BN3" s="50">
        <f>'20-państw.szk.wyż.'!I28</f>
        <v>0</v>
      </c>
      <c r="BO3" s="50">
        <f>'20-państw.szk.wyż.'!J28</f>
        <v>0</v>
      </c>
      <c r="BP3" s="50">
        <f>'20-państw.szk.wyż.'!K28</f>
        <v>0</v>
      </c>
      <c r="BQ3" s="50">
        <f>'20-państw.szk.wyż.'!L28</f>
        <v>0</v>
      </c>
      <c r="BR3" s="50">
        <f>'20-państw.szk.wyż.'!M28</f>
        <v>0</v>
      </c>
      <c r="BS3" s="50">
        <f>'20-państw.szk.wyż.'!N28</f>
        <v>0</v>
      </c>
      <c r="BT3" s="50">
        <f>'20-państw.szk.wyż.'!O28</f>
        <v>0</v>
      </c>
      <c r="BU3" s="50">
        <f>'20-państw.szk.wyż.'!P28</f>
        <v>0</v>
      </c>
      <c r="BV3" s="50">
        <f>'20-państw.szk.wyż.'!Q28</f>
        <v>0</v>
      </c>
      <c r="BW3" s="50">
        <f>'20-państw.szk.wyż.'!R28</f>
        <v>0</v>
      </c>
      <c r="BX3" s="50">
        <f>'20-państw.szk.wyż.'!C29</f>
        <v>0</v>
      </c>
      <c r="BY3" s="50">
        <f>'20-państw.szk.wyż.'!D29</f>
        <v>0</v>
      </c>
      <c r="BZ3" s="50">
        <f>'20-państw.szk.wyż.'!E29</f>
        <v>0</v>
      </c>
      <c r="CA3" s="50">
        <f>'20-państw.szk.wyż.'!F29</f>
        <v>0</v>
      </c>
      <c r="CB3" s="50">
        <f>'20-państw.szk.wyż.'!G29</f>
        <v>0</v>
      </c>
      <c r="CC3" s="50">
        <f>'20-państw.szk.wyż.'!H29</f>
        <v>0</v>
      </c>
      <c r="CD3" s="50">
        <f>'20-państw.szk.wyż.'!I29</f>
        <v>0</v>
      </c>
      <c r="CE3" s="50">
        <f>'20-państw.szk.wyż.'!J29</f>
        <v>0</v>
      </c>
      <c r="CF3" s="50">
        <f>'20-państw.szk.wyż.'!K29</f>
        <v>0</v>
      </c>
      <c r="CG3" s="50">
        <f>'20-państw.szk.wyż.'!L29</f>
        <v>0</v>
      </c>
      <c r="CH3" s="50">
        <f>'20-państw.szk.wyż.'!M29</f>
        <v>0</v>
      </c>
      <c r="CI3" s="50">
        <f>'20-państw.szk.wyż.'!N29</f>
        <v>0</v>
      </c>
      <c r="CJ3" s="50">
        <f>'20-państw.szk.wyż.'!O29</f>
        <v>0</v>
      </c>
      <c r="CK3" s="50">
        <f>'20-państw.szk.wyż.'!P29</f>
        <v>0</v>
      </c>
      <c r="CL3" s="50">
        <f>'20-państw.szk.wyż.'!Q29</f>
        <v>0</v>
      </c>
      <c r="CM3" s="50">
        <f>'20-państw.szk.wyż.'!R29</f>
        <v>0</v>
      </c>
      <c r="CN3" s="50">
        <f>'20-państw.szk.wyż.'!C30</f>
        <v>0</v>
      </c>
      <c r="CO3" s="50">
        <f>'20-państw.szk.wyż.'!D30</f>
        <v>0</v>
      </c>
      <c r="CP3" s="50">
        <f>'20-państw.szk.wyż.'!E30</f>
        <v>0</v>
      </c>
      <c r="CQ3" s="50">
        <f>'20-państw.szk.wyż.'!F30</f>
        <v>0</v>
      </c>
      <c r="CR3" s="50">
        <f>'20-państw.szk.wyż.'!G30</f>
        <v>0</v>
      </c>
      <c r="CS3" s="50">
        <f>'20-państw.szk.wyż.'!H30</f>
        <v>0</v>
      </c>
      <c r="CT3" s="50">
        <f>'20-państw.szk.wyż.'!I30</f>
        <v>0</v>
      </c>
      <c r="CU3" s="50">
        <f>'20-państw.szk.wyż.'!J30</f>
        <v>0</v>
      </c>
      <c r="CV3" s="50">
        <f>'20-państw.szk.wyż.'!K30</f>
        <v>0</v>
      </c>
      <c r="CW3" s="50">
        <f>'20-państw.szk.wyż.'!L30</f>
        <v>0</v>
      </c>
      <c r="CX3" s="50">
        <f>'20-państw.szk.wyż.'!M30</f>
        <v>0</v>
      </c>
      <c r="CY3" s="50">
        <f>'20-państw.szk.wyż.'!N30</f>
        <v>0</v>
      </c>
      <c r="CZ3" s="50">
        <f>'20-państw.szk.wyż.'!O30</f>
        <v>0</v>
      </c>
      <c r="DA3" s="50">
        <f>'20-państw.szk.wyż.'!P30</f>
        <v>0</v>
      </c>
      <c r="DB3" s="50">
        <f>'20-państw.szk.wyż.'!Q30</f>
        <v>0</v>
      </c>
      <c r="DC3" s="50">
        <f>'20-państw.szk.wyż.'!R30</f>
        <v>0</v>
      </c>
      <c r="DD3" s="50">
        <f>'20-państw.szk.wyż.'!C31</f>
        <v>0</v>
      </c>
      <c r="DE3" s="50">
        <f>'20-państw.szk.wyż.'!D31</f>
        <v>0</v>
      </c>
      <c r="DF3" s="50">
        <f>'20-państw.szk.wyż.'!E31</f>
        <v>0</v>
      </c>
      <c r="DG3" s="50">
        <f>'20-państw.szk.wyż.'!F31</f>
        <v>0</v>
      </c>
      <c r="DH3" s="50">
        <f>'20-państw.szk.wyż.'!G31</f>
        <v>0</v>
      </c>
      <c r="DI3" s="50">
        <f>'20-państw.szk.wyż.'!H31</f>
        <v>0</v>
      </c>
      <c r="DJ3" s="50">
        <f>'20-państw.szk.wyż.'!I31</f>
        <v>0</v>
      </c>
      <c r="DK3" s="50">
        <f>'20-państw.szk.wyż.'!J31</f>
        <v>0</v>
      </c>
      <c r="DL3" s="50">
        <f>'20-państw.szk.wyż.'!K31</f>
        <v>0</v>
      </c>
      <c r="DM3" s="50">
        <f>'20-państw.szk.wyż.'!L31</f>
        <v>0</v>
      </c>
      <c r="DN3" s="50">
        <f>'20-państw.szk.wyż.'!M31</f>
        <v>0</v>
      </c>
      <c r="DO3" s="50">
        <f>'20-państw.szk.wyż.'!N31</f>
        <v>0</v>
      </c>
      <c r="DP3" s="50">
        <f>'20-państw.szk.wyż.'!O31</f>
        <v>0</v>
      </c>
      <c r="DQ3" s="50">
        <f>'20-państw.szk.wyż.'!P31</f>
        <v>0</v>
      </c>
      <c r="DR3" s="50">
        <f>'20-państw.szk.wyż.'!Q31</f>
        <v>0</v>
      </c>
      <c r="DS3" s="50">
        <f>'20-państw.szk.wyż.'!R31</f>
        <v>0</v>
      </c>
      <c r="DT3" s="50">
        <f>'20-państw.szk.wyż.'!C32</f>
        <v>0</v>
      </c>
      <c r="DU3" s="50">
        <f>'20-państw.szk.wyż.'!D32</f>
        <v>0</v>
      </c>
      <c r="DV3" s="50">
        <f>'20-państw.szk.wyż.'!E32</f>
        <v>0</v>
      </c>
      <c r="DW3" s="50">
        <f>'20-państw.szk.wyż.'!F32</f>
        <v>0</v>
      </c>
      <c r="DX3" s="50">
        <f>'20-państw.szk.wyż.'!G32</f>
        <v>0</v>
      </c>
      <c r="DY3" s="50">
        <f>'20-państw.szk.wyż.'!H32</f>
        <v>0</v>
      </c>
      <c r="DZ3" s="50">
        <f>'20-państw.szk.wyż.'!I32</f>
        <v>0</v>
      </c>
      <c r="EA3" s="50">
        <f>'20-państw.szk.wyż.'!J32</f>
        <v>0</v>
      </c>
      <c r="EB3" s="50">
        <f>'20-państw.szk.wyż.'!K32</f>
        <v>0</v>
      </c>
      <c r="EC3" s="50">
        <f>'20-państw.szk.wyż.'!L32</f>
        <v>0</v>
      </c>
      <c r="ED3" s="50">
        <f>'20-państw.szk.wyż.'!M32</f>
        <v>0</v>
      </c>
      <c r="EE3" s="50">
        <f>'20-państw.szk.wyż.'!N32</f>
        <v>0</v>
      </c>
      <c r="EF3" s="50">
        <f>'20-państw.szk.wyż.'!O32</f>
        <v>0</v>
      </c>
      <c r="EG3" s="50">
        <f>'20-państw.szk.wyż.'!P32</f>
        <v>0</v>
      </c>
      <c r="EH3" s="50">
        <f>'20-państw.szk.wyż.'!Q32</f>
        <v>0</v>
      </c>
      <c r="EI3" s="50">
        <f>'20-państw.szk.wyż.'!R32</f>
        <v>0</v>
      </c>
      <c r="EJ3" s="50">
        <f>'20-państw.szk.wyż.'!C33</f>
        <v>0</v>
      </c>
      <c r="EK3" s="50">
        <f>'20-państw.szk.wyż.'!D33</f>
        <v>0</v>
      </c>
      <c r="EL3" s="50">
        <f>'20-państw.szk.wyż.'!E33</f>
        <v>0</v>
      </c>
      <c r="EM3" s="50">
        <f>'20-państw.szk.wyż.'!F33</f>
        <v>0</v>
      </c>
      <c r="EN3" s="50">
        <f>'20-państw.szk.wyż.'!G33</f>
        <v>0</v>
      </c>
      <c r="EO3" s="50">
        <f>'20-państw.szk.wyż.'!H33</f>
        <v>0</v>
      </c>
      <c r="EP3" s="50">
        <f>'20-państw.szk.wyż.'!I33</f>
        <v>0</v>
      </c>
      <c r="EQ3" s="50">
        <f>'20-państw.szk.wyż.'!J33</f>
        <v>0</v>
      </c>
      <c r="ER3" s="50">
        <f>'20-państw.szk.wyż.'!K33</f>
        <v>0</v>
      </c>
      <c r="ES3" s="50">
        <f>'20-państw.szk.wyż.'!L33</f>
        <v>0</v>
      </c>
      <c r="ET3" s="50">
        <f>'20-państw.szk.wyż.'!M33</f>
        <v>0</v>
      </c>
      <c r="EU3" s="50">
        <f>'20-państw.szk.wyż.'!N33</f>
        <v>0</v>
      </c>
      <c r="EV3" s="50">
        <f>'20-państw.szk.wyż.'!O33</f>
        <v>0</v>
      </c>
      <c r="EW3" s="50">
        <f>'20-państw.szk.wyż.'!P33</f>
        <v>0</v>
      </c>
      <c r="EX3" s="50">
        <f>'20-państw.szk.wyż.'!Q33</f>
        <v>0</v>
      </c>
      <c r="EY3" s="50">
        <f>'20-państw.szk.wyż.'!R33</f>
        <v>0</v>
      </c>
      <c r="EZ3" s="50">
        <f>'20-państw.szk.wyż.'!C34</f>
        <v>0</v>
      </c>
      <c r="FA3" s="50">
        <f>'20-państw.szk.wyż.'!D34</f>
        <v>0</v>
      </c>
      <c r="FB3" s="50">
        <f>'20-państw.szk.wyż.'!E34</f>
        <v>0</v>
      </c>
      <c r="FC3" s="50">
        <f>'20-państw.szk.wyż.'!F34</f>
        <v>0</v>
      </c>
      <c r="FD3" s="50">
        <f>'20-państw.szk.wyż.'!G34</f>
        <v>0</v>
      </c>
      <c r="FE3" s="50">
        <f>'20-państw.szk.wyż.'!H34</f>
        <v>0</v>
      </c>
      <c r="FF3" s="50">
        <f>'20-państw.szk.wyż.'!I34</f>
        <v>0</v>
      </c>
      <c r="FG3" s="50">
        <f>'20-państw.szk.wyż.'!J34</f>
        <v>0</v>
      </c>
      <c r="FH3" s="50">
        <f>'20-państw.szk.wyż.'!K34</f>
        <v>0</v>
      </c>
      <c r="FI3" s="50">
        <f>'20-państw.szk.wyż.'!L34</f>
        <v>0</v>
      </c>
      <c r="FJ3" s="50">
        <f>'20-państw.szk.wyż.'!M34</f>
        <v>0</v>
      </c>
      <c r="FK3" s="50">
        <f>'20-państw.szk.wyż.'!N34</f>
        <v>0</v>
      </c>
      <c r="FL3" s="50">
        <f>'20-państw.szk.wyż.'!O34</f>
        <v>0</v>
      </c>
      <c r="FM3" s="50">
        <f>'20-państw.szk.wyż.'!P34</f>
        <v>0</v>
      </c>
      <c r="FN3" s="50">
        <f>'20-państw.szk.wyż.'!Q34</f>
        <v>0</v>
      </c>
      <c r="FO3" s="50">
        <f>'20-państw.szk.wyż.'!R34</f>
        <v>0</v>
      </c>
      <c r="FP3" s="50">
        <f>'20-państw.szk.wyż.'!C35</f>
        <v>0</v>
      </c>
      <c r="FQ3" s="50">
        <f>'20-państw.szk.wyż.'!D35</f>
        <v>0</v>
      </c>
      <c r="FR3" s="50">
        <f>'20-państw.szk.wyż.'!E35</f>
        <v>0</v>
      </c>
      <c r="FS3" s="50">
        <f>'20-państw.szk.wyż.'!F35</f>
        <v>0</v>
      </c>
      <c r="FT3" s="50">
        <f>'20-państw.szk.wyż.'!G35</f>
        <v>0</v>
      </c>
      <c r="FU3" s="50">
        <f>'20-państw.szk.wyż.'!H35</f>
        <v>0</v>
      </c>
      <c r="FV3" s="50">
        <f>'20-państw.szk.wyż.'!I35</f>
        <v>0</v>
      </c>
      <c r="FW3" s="50">
        <f>'20-państw.szk.wyż.'!J35</f>
        <v>0</v>
      </c>
      <c r="FX3" s="50">
        <f>'20-państw.szk.wyż.'!K35</f>
        <v>0</v>
      </c>
      <c r="FY3" s="50">
        <f>'20-państw.szk.wyż.'!L35</f>
        <v>0</v>
      </c>
      <c r="FZ3" s="50">
        <f>'20-państw.szk.wyż.'!M35</f>
        <v>0</v>
      </c>
      <c r="GA3" s="50">
        <f>'20-państw.szk.wyż.'!N35</f>
        <v>0</v>
      </c>
      <c r="GB3" s="50">
        <f>'20-państw.szk.wyż.'!O35</f>
        <v>0</v>
      </c>
      <c r="GC3" s="50">
        <f>'20-państw.szk.wyż.'!P35</f>
        <v>0</v>
      </c>
      <c r="GD3" s="50">
        <f>'20-państw.szk.wyż.'!Q35</f>
        <v>0</v>
      </c>
      <c r="GE3" s="50">
        <f>'20-państw.szk.wyż.'!R35</f>
        <v>0</v>
      </c>
    </row>
    <row r="4" spans="1:187" ht="12.75">
      <c r="A4" s="90">
        <f>'31-instytucje gosp budż'!A8</f>
        <v>0</v>
      </c>
      <c r="F4">
        <f>'31-instytucje gosp budż'!L11</f>
        <v>31</v>
      </c>
      <c r="G4">
        <f>'31-instytucje gosp budż'!K8</f>
        <v>0</v>
      </c>
      <c r="H4">
        <f>'31-instytucje gosp budż'!H8</f>
        <v>0</v>
      </c>
      <c r="I4">
        <f>'31-instytucje gosp budż'!M11</f>
        <v>0</v>
      </c>
      <c r="L4" s="50">
        <f>'31-instytucje gosp budż'!C24</f>
        <v>0</v>
      </c>
      <c r="M4" s="50">
        <f>'31-instytucje gosp budż'!D24</f>
        <v>0</v>
      </c>
      <c r="N4" s="50">
        <f>'31-instytucje gosp budż'!E24</f>
        <v>0</v>
      </c>
      <c r="O4" s="50">
        <f>'31-instytucje gosp budż'!F24</f>
        <v>0</v>
      </c>
      <c r="P4" s="50">
        <f>'31-instytucje gosp budż'!G24</f>
        <v>0</v>
      </c>
      <c r="Q4" s="50">
        <f>'31-instytucje gosp budż'!H24</f>
        <v>0</v>
      </c>
      <c r="R4" s="50">
        <f>'31-instytucje gosp budż'!I24</f>
        <v>0</v>
      </c>
      <c r="S4" s="50">
        <f>'31-instytucje gosp budż'!J24</f>
        <v>0</v>
      </c>
      <c r="T4" s="50">
        <f>'31-instytucje gosp budż'!K24</f>
        <v>0</v>
      </c>
      <c r="U4" s="50">
        <f>'31-instytucje gosp budż'!L24</f>
        <v>0</v>
      </c>
      <c r="V4" s="50">
        <f>'31-instytucje gosp budż'!M24</f>
        <v>0</v>
      </c>
      <c r="W4" s="50">
        <f>'31-instytucje gosp budż'!N24</f>
        <v>0</v>
      </c>
      <c r="X4" s="50">
        <f>'31-instytucje gosp budż'!O24</f>
        <v>0</v>
      </c>
      <c r="Y4" s="50">
        <f>'31-instytucje gosp budż'!P24</f>
        <v>0</v>
      </c>
      <c r="Z4" s="50">
        <f>'31-instytucje gosp budż'!Q24</f>
        <v>0</v>
      </c>
      <c r="AA4" s="50">
        <f>'31-instytucje gosp budż'!R24</f>
        <v>0</v>
      </c>
      <c r="AB4" s="50">
        <f>'31-instytucje gosp budż'!C26</f>
        <v>0</v>
      </c>
      <c r="AC4" s="50">
        <f>'31-instytucje gosp budż'!D26</f>
        <v>0</v>
      </c>
      <c r="AD4" s="50">
        <f>'31-instytucje gosp budż'!E26</f>
        <v>0</v>
      </c>
      <c r="AE4" s="50">
        <f>'31-instytucje gosp budż'!F26</f>
        <v>0</v>
      </c>
      <c r="AF4" s="50">
        <f>'31-instytucje gosp budż'!G26</f>
        <v>0</v>
      </c>
      <c r="AG4" s="50">
        <f>'31-instytucje gosp budż'!H26</f>
        <v>0</v>
      </c>
      <c r="AH4" s="50">
        <f>'31-instytucje gosp budż'!I26</f>
        <v>0</v>
      </c>
      <c r="AI4" s="50">
        <f>'31-instytucje gosp budż'!J26</f>
        <v>0</v>
      </c>
      <c r="AJ4" s="50">
        <f>'31-instytucje gosp budż'!K26</f>
        <v>0</v>
      </c>
      <c r="AK4" s="50">
        <f>'31-instytucje gosp budż'!L26</f>
        <v>0</v>
      </c>
      <c r="AL4" s="50">
        <f>'31-instytucje gosp budż'!M26</f>
        <v>0</v>
      </c>
      <c r="AM4" s="50">
        <f>'31-instytucje gosp budż'!N26</f>
        <v>0</v>
      </c>
      <c r="AN4" s="50">
        <f>'31-instytucje gosp budż'!O26</f>
        <v>0</v>
      </c>
      <c r="AO4" s="50">
        <f>'31-instytucje gosp budż'!P26</f>
        <v>0</v>
      </c>
      <c r="AP4" s="50">
        <f>'31-instytucje gosp budż'!Q26</f>
        <v>0</v>
      </c>
      <c r="AQ4" s="50">
        <f>'31-instytucje gosp budż'!R26</f>
        <v>0</v>
      </c>
      <c r="AR4" s="50">
        <f>'31-instytucje gosp budż'!C27</f>
        <v>0</v>
      </c>
      <c r="AS4" s="50">
        <f>'31-instytucje gosp budż'!D27</f>
        <v>0</v>
      </c>
      <c r="AT4" s="50">
        <f>'31-instytucje gosp budż'!E27</f>
        <v>0</v>
      </c>
      <c r="AU4" s="50">
        <f>'31-instytucje gosp budż'!F27</f>
        <v>0</v>
      </c>
      <c r="AV4" s="50">
        <f>'31-instytucje gosp budż'!G27</f>
        <v>0</v>
      </c>
      <c r="AW4" s="50">
        <f>'31-instytucje gosp budż'!H27</f>
        <v>0</v>
      </c>
      <c r="AX4" s="50">
        <f>'31-instytucje gosp budż'!I27</f>
        <v>0</v>
      </c>
      <c r="AY4" s="50">
        <f>'31-instytucje gosp budż'!J27</f>
        <v>0</v>
      </c>
      <c r="AZ4" s="50">
        <f>'31-instytucje gosp budż'!K27</f>
        <v>0</v>
      </c>
      <c r="BA4" s="50">
        <f>'31-instytucje gosp budż'!L27</f>
        <v>0</v>
      </c>
      <c r="BB4" s="50">
        <f>'31-instytucje gosp budż'!M27</f>
        <v>0</v>
      </c>
      <c r="BC4" s="50">
        <f>'31-instytucje gosp budż'!N27</f>
        <v>0</v>
      </c>
      <c r="BD4" s="50">
        <f>'31-instytucje gosp budż'!O27</f>
        <v>0</v>
      </c>
      <c r="BE4" s="50">
        <f>'31-instytucje gosp budż'!P27</f>
        <v>0</v>
      </c>
      <c r="BF4" s="50">
        <f>'31-instytucje gosp budż'!Q27</f>
        <v>0</v>
      </c>
      <c r="BG4" s="50">
        <f>'31-instytucje gosp budż'!R27</f>
        <v>0</v>
      </c>
      <c r="BH4" s="50">
        <f>'31-instytucje gosp budż'!C28</f>
        <v>0</v>
      </c>
      <c r="BI4" s="50">
        <f>'31-instytucje gosp budż'!D28</f>
        <v>0</v>
      </c>
      <c r="BJ4" s="50">
        <f>'31-instytucje gosp budż'!E28</f>
        <v>0</v>
      </c>
      <c r="BK4" s="50">
        <f>'31-instytucje gosp budż'!F28</f>
        <v>0</v>
      </c>
      <c r="BL4" s="50">
        <f>'31-instytucje gosp budż'!G28</f>
        <v>0</v>
      </c>
      <c r="BM4" s="50">
        <f>'31-instytucje gosp budż'!H28</f>
        <v>0</v>
      </c>
      <c r="BN4" s="50">
        <f>'31-instytucje gosp budż'!I28</f>
        <v>0</v>
      </c>
      <c r="BO4" s="50">
        <f>'31-instytucje gosp budż'!J28</f>
        <v>0</v>
      </c>
      <c r="BP4" s="50">
        <f>'31-instytucje gosp budż'!K28</f>
        <v>0</v>
      </c>
      <c r="BQ4" s="50">
        <f>'31-instytucje gosp budż'!L28</f>
        <v>0</v>
      </c>
      <c r="BR4" s="50">
        <f>'31-instytucje gosp budż'!M28</f>
        <v>0</v>
      </c>
      <c r="BS4" s="50">
        <f>'31-instytucje gosp budż'!N28</f>
        <v>0</v>
      </c>
      <c r="BT4" s="50">
        <f>'31-instytucje gosp budż'!O28</f>
        <v>0</v>
      </c>
      <c r="BU4" s="50">
        <f>'31-instytucje gosp budż'!P28</f>
        <v>0</v>
      </c>
      <c r="BV4" s="50">
        <f>'31-instytucje gosp budż'!Q28</f>
        <v>0</v>
      </c>
      <c r="BW4" s="50">
        <f>'31-instytucje gosp budż'!R28</f>
        <v>0</v>
      </c>
      <c r="BX4" s="50">
        <f>'31-instytucje gosp budż'!C29</f>
        <v>0</v>
      </c>
      <c r="BY4" s="50">
        <f>'31-instytucje gosp budż'!D29</f>
        <v>0</v>
      </c>
      <c r="BZ4" s="50">
        <f>'31-instytucje gosp budż'!E29</f>
        <v>0</v>
      </c>
      <c r="CA4" s="50">
        <f>'31-instytucje gosp budż'!F29</f>
        <v>0</v>
      </c>
      <c r="CB4" s="50">
        <f>'31-instytucje gosp budż'!G29</f>
        <v>0</v>
      </c>
      <c r="CC4" s="50">
        <f>'31-instytucje gosp budż'!H29</f>
        <v>0</v>
      </c>
      <c r="CD4" s="50">
        <f>'31-instytucje gosp budż'!I29</f>
        <v>0</v>
      </c>
      <c r="CE4" s="50">
        <f>'31-instytucje gosp budż'!J29</f>
        <v>0</v>
      </c>
      <c r="CF4" s="50">
        <f>'31-instytucje gosp budż'!K29</f>
        <v>0</v>
      </c>
      <c r="CG4" s="50">
        <f>'31-instytucje gosp budż'!L29</f>
        <v>0</v>
      </c>
      <c r="CH4" s="50">
        <f>'31-instytucje gosp budż'!M29</f>
        <v>0</v>
      </c>
      <c r="CI4" s="50">
        <f>'31-instytucje gosp budż'!N29</f>
        <v>0</v>
      </c>
      <c r="CJ4" s="50">
        <f>'31-instytucje gosp budż'!O29</f>
        <v>0</v>
      </c>
      <c r="CK4" s="50">
        <f>'31-instytucje gosp budż'!P29</f>
        <v>0</v>
      </c>
      <c r="CL4" s="50">
        <f>'31-instytucje gosp budż'!Q29</f>
        <v>0</v>
      </c>
      <c r="CM4" s="50">
        <f>'31-instytucje gosp budż'!R29</f>
        <v>0</v>
      </c>
      <c r="CN4" s="50">
        <f>'31-instytucje gosp budż'!C30</f>
        <v>0</v>
      </c>
      <c r="CO4" s="50">
        <f>'31-instytucje gosp budż'!D30</f>
        <v>0</v>
      </c>
      <c r="CP4" s="50">
        <f>'31-instytucje gosp budż'!E30</f>
        <v>0</v>
      </c>
      <c r="CQ4" s="50">
        <f>'31-instytucje gosp budż'!F30</f>
        <v>0</v>
      </c>
      <c r="CR4" s="50">
        <f>'31-instytucje gosp budż'!G30</f>
        <v>0</v>
      </c>
      <c r="CS4" s="50">
        <f>'31-instytucje gosp budż'!H30</f>
        <v>0</v>
      </c>
      <c r="CT4" s="50">
        <f>'31-instytucje gosp budż'!I30</f>
        <v>0</v>
      </c>
      <c r="CU4" s="50">
        <f>'31-instytucje gosp budż'!J30</f>
        <v>0</v>
      </c>
      <c r="CV4" s="50">
        <f>'31-instytucje gosp budż'!K30</f>
        <v>0</v>
      </c>
      <c r="CW4" s="50">
        <f>'31-instytucje gosp budż'!L30</f>
        <v>0</v>
      </c>
      <c r="CX4" s="50">
        <f>'31-instytucje gosp budż'!M30</f>
        <v>0</v>
      </c>
      <c r="CY4" s="50">
        <f>'31-instytucje gosp budż'!N30</f>
        <v>0</v>
      </c>
      <c r="CZ4" s="50">
        <f>'31-instytucje gosp budż'!O30</f>
        <v>0</v>
      </c>
      <c r="DA4" s="50">
        <f>'31-instytucje gosp budż'!P30</f>
        <v>0</v>
      </c>
      <c r="DB4" s="50">
        <f>'31-instytucje gosp budż'!Q30</f>
        <v>0</v>
      </c>
      <c r="DC4" s="50">
        <f>'31-instytucje gosp budż'!R30</f>
        <v>0</v>
      </c>
      <c r="DD4" s="50">
        <f>'31-instytucje gosp budż'!C31</f>
        <v>0</v>
      </c>
      <c r="DE4" s="50">
        <f>'31-instytucje gosp budż'!D31</f>
        <v>0</v>
      </c>
      <c r="DF4" s="50">
        <f>'31-instytucje gosp budż'!E31</f>
        <v>0</v>
      </c>
      <c r="DG4" s="50">
        <f>'31-instytucje gosp budż'!F31</f>
        <v>0</v>
      </c>
      <c r="DH4" s="50">
        <f>'31-instytucje gosp budż'!G31</f>
        <v>0</v>
      </c>
      <c r="DI4" s="50">
        <f>'31-instytucje gosp budż'!H31</f>
        <v>0</v>
      </c>
      <c r="DJ4" s="50">
        <f>'31-instytucje gosp budż'!I31</f>
        <v>0</v>
      </c>
      <c r="DK4" s="50">
        <f>'31-instytucje gosp budż'!J31</f>
        <v>0</v>
      </c>
      <c r="DL4" s="50">
        <f>'31-instytucje gosp budż'!K31</f>
        <v>0</v>
      </c>
      <c r="DM4" s="50">
        <f>'31-instytucje gosp budż'!L31</f>
        <v>0</v>
      </c>
      <c r="DN4" s="50">
        <f>'31-instytucje gosp budż'!M31</f>
        <v>0</v>
      </c>
      <c r="DO4" s="50">
        <f>'31-instytucje gosp budż'!N31</f>
        <v>0</v>
      </c>
      <c r="DP4" s="50">
        <f>'31-instytucje gosp budż'!O31</f>
        <v>0</v>
      </c>
      <c r="DQ4" s="50">
        <f>'31-instytucje gosp budż'!P31</f>
        <v>0</v>
      </c>
      <c r="DR4" s="50">
        <f>'31-instytucje gosp budż'!Q31</f>
        <v>0</v>
      </c>
      <c r="DS4" s="50">
        <f>'31-instytucje gosp budż'!R31</f>
        <v>0</v>
      </c>
      <c r="DT4" s="50">
        <f>'31-instytucje gosp budż'!C32</f>
        <v>0</v>
      </c>
      <c r="DU4" s="50">
        <f>'31-instytucje gosp budż'!D32</f>
        <v>0</v>
      </c>
      <c r="DV4" s="50">
        <f>'31-instytucje gosp budż'!E32</f>
        <v>0</v>
      </c>
      <c r="DW4" s="50">
        <f>'31-instytucje gosp budż'!F32</f>
        <v>0</v>
      </c>
      <c r="DX4" s="50">
        <f>'31-instytucje gosp budż'!G32</f>
        <v>0</v>
      </c>
      <c r="DY4" s="50">
        <f>'31-instytucje gosp budż'!H32</f>
        <v>0</v>
      </c>
      <c r="DZ4" s="50">
        <f>'31-instytucje gosp budż'!I32</f>
        <v>0</v>
      </c>
      <c r="EA4" s="50">
        <f>'31-instytucje gosp budż'!J32</f>
        <v>0</v>
      </c>
      <c r="EB4" s="50">
        <f>'31-instytucje gosp budż'!K32</f>
        <v>0</v>
      </c>
      <c r="EC4" s="50">
        <f>'31-instytucje gosp budż'!L32</f>
        <v>0</v>
      </c>
      <c r="ED4" s="50">
        <f>'31-instytucje gosp budż'!M32</f>
        <v>0</v>
      </c>
      <c r="EE4" s="50">
        <f>'31-instytucje gosp budż'!N32</f>
        <v>0</v>
      </c>
      <c r="EF4" s="50">
        <f>'31-instytucje gosp budż'!O32</f>
        <v>0</v>
      </c>
      <c r="EG4" s="50">
        <f>'31-instytucje gosp budż'!P32</f>
        <v>0</v>
      </c>
      <c r="EH4" s="50">
        <f>'31-instytucje gosp budż'!Q32</f>
        <v>0</v>
      </c>
      <c r="EI4" s="50">
        <f>'31-instytucje gosp budż'!R32</f>
        <v>0</v>
      </c>
      <c r="EJ4" s="50">
        <f>'31-instytucje gosp budż'!C33</f>
        <v>0</v>
      </c>
      <c r="EK4" s="50">
        <f>'31-instytucje gosp budż'!D33</f>
        <v>0</v>
      </c>
      <c r="EL4" s="50">
        <f>'31-instytucje gosp budż'!E33</f>
        <v>0</v>
      </c>
      <c r="EM4" s="50">
        <f>'31-instytucje gosp budż'!F33</f>
        <v>0</v>
      </c>
      <c r="EN4" s="50">
        <f>'31-instytucje gosp budż'!G33</f>
        <v>0</v>
      </c>
      <c r="EO4" s="50">
        <f>'31-instytucje gosp budż'!H33</f>
        <v>0</v>
      </c>
      <c r="EP4" s="50">
        <f>'31-instytucje gosp budż'!I33</f>
        <v>0</v>
      </c>
      <c r="EQ4" s="50">
        <f>'31-instytucje gosp budż'!J33</f>
        <v>0</v>
      </c>
      <c r="ER4" s="50">
        <f>'31-instytucje gosp budż'!K33</f>
        <v>0</v>
      </c>
      <c r="ES4" s="50">
        <f>'31-instytucje gosp budż'!L33</f>
        <v>0</v>
      </c>
      <c r="ET4" s="50">
        <f>'31-instytucje gosp budż'!M33</f>
        <v>0</v>
      </c>
      <c r="EU4" s="50">
        <f>'31-instytucje gosp budż'!N33</f>
        <v>0</v>
      </c>
      <c r="EV4" s="50">
        <f>'31-instytucje gosp budż'!O33</f>
        <v>0</v>
      </c>
      <c r="EW4" s="50">
        <f>'31-instytucje gosp budż'!P33</f>
        <v>0</v>
      </c>
      <c r="EX4" s="50">
        <f>'31-instytucje gosp budż'!Q33</f>
        <v>0</v>
      </c>
      <c r="EY4" s="50">
        <f>'31-instytucje gosp budż'!R33</f>
        <v>0</v>
      </c>
      <c r="EZ4" s="50">
        <f>'31-instytucje gosp budż'!C34</f>
        <v>0</v>
      </c>
      <c r="FA4" s="50">
        <f>'31-instytucje gosp budż'!D34</f>
        <v>0</v>
      </c>
      <c r="FB4" s="50">
        <f>'31-instytucje gosp budż'!E34</f>
        <v>0</v>
      </c>
      <c r="FC4" s="50">
        <f>'31-instytucje gosp budż'!F34</f>
        <v>0</v>
      </c>
      <c r="FD4" s="50">
        <f>'31-instytucje gosp budż'!G34</f>
        <v>0</v>
      </c>
      <c r="FE4" s="50">
        <f>'31-instytucje gosp budż'!H34</f>
        <v>0</v>
      </c>
      <c r="FF4" s="50">
        <f>'31-instytucje gosp budż'!I34</f>
        <v>0</v>
      </c>
      <c r="FG4" s="50">
        <f>'31-instytucje gosp budż'!J34</f>
        <v>0</v>
      </c>
      <c r="FH4" s="50">
        <f>'31-instytucje gosp budż'!K34</f>
        <v>0</v>
      </c>
      <c r="FI4" s="50">
        <f>'31-instytucje gosp budż'!L34</f>
        <v>0</v>
      </c>
      <c r="FJ4" s="50">
        <f>'31-instytucje gosp budż'!M34</f>
        <v>0</v>
      </c>
      <c r="FK4" s="50">
        <f>'31-instytucje gosp budż'!N34</f>
        <v>0</v>
      </c>
      <c r="FL4" s="50">
        <f>'31-instytucje gosp budż'!O34</f>
        <v>0</v>
      </c>
      <c r="FM4" s="50">
        <f>'31-instytucje gosp budż'!P34</f>
        <v>0</v>
      </c>
      <c r="FN4" s="50">
        <f>'31-instytucje gosp budż'!Q34</f>
        <v>0</v>
      </c>
      <c r="FO4" s="50">
        <f>'31-instytucje gosp budż'!R34</f>
        <v>0</v>
      </c>
      <c r="FP4" s="50">
        <f>'31-instytucje gosp budż'!C35</f>
        <v>0</v>
      </c>
      <c r="FQ4" s="50">
        <f>'31-instytucje gosp budż'!D35</f>
        <v>0</v>
      </c>
      <c r="FR4" s="50">
        <f>'31-instytucje gosp budż'!E35</f>
        <v>0</v>
      </c>
      <c r="FS4" s="50">
        <f>'31-instytucje gosp budż'!F35</f>
        <v>0</v>
      </c>
      <c r="FT4" s="50">
        <f>'31-instytucje gosp budż'!G35</f>
        <v>0</v>
      </c>
      <c r="FU4" s="50">
        <f>'31-instytucje gosp budż'!H35</f>
        <v>0</v>
      </c>
      <c r="FV4" s="50">
        <f>'31-instytucje gosp budż'!I35</f>
        <v>0</v>
      </c>
      <c r="FW4" s="50">
        <f>'31-instytucje gosp budż'!J35</f>
        <v>0</v>
      </c>
      <c r="FX4" s="50">
        <f>'31-instytucje gosp budż'!K35</f>
        <v>0</v>
      </c>
      <c r="FY4" s="50">
        <f>'31-instytucje gosp budż'!L35</f>
        <v>0</v>
      </c>
      <c r="FZ4" s="50">
        <f>'31-instytucje gosp budż'!M35</f>
        <v>0</v>
      </c>
      <c r="GA4" s="50">
        <f>'31-instytucje gosp budż'!N35</f>
        <v>0</v>
      </c>
      <c r="GB4" s="50">
        <f>'31-instytucje gosp budż'!O35</f>
        <v>0</v>
      </c>
      <c r="GC4" s="50">
        <f>'31-instytucje gosp budż'!P35</f>
        <v>0</v>
      </c>
      <c r="GD4" s="50">
        <f>'31-instytucje gosp budż'!Q35</f>
        <v>0</v>
      </c>
      <c r="GE4" s="50">
        <f>'31-instytucje gosp budż'!R35</f>
        <v>0</v>
      </c>
    </row>
    <row r="5" spans="1:187" ht="12.75">
      <c r="A5" s="90">
        <f>'41-państw.inst.kult.'!A8</f>
        <v>0</v>
      </c>
      <c r="F5">
        <f>'41-państw.inst.kult.'!L11</f>
        <v>41</v>
      </c>
      <c r="G5">
        <f>'41-państw.inst.kult.'!K8</f>
        <v>0</v>
      </c>
      <c r="H5">
        <f>'41-państw.inst.kult.'!H8</f>
        <v>0</v>
      </c>
      <c r="I5">
        <f>'41-państw.inst.kult.'!M11</f>
        <v>0</v>
      </c>
      <c r="L5" s="89">
        <f>'41-państw.inst.kult.'!C24</f>
        <v>0</v>
      </c>
      <c r="M5" s="89">
        <f>'41-państw.inst.kult.'!D24</f>
        <v>0</v>
      </c>
      <c r="N5" s="89">
        <f>'41-państw.inst.kult.'!E24</f>
        <v>0</v>
      </c>
      <c r="O5" s="89">
        <f>'41-państw.inst.kult.'!F24</f>
        <v>0</v>
      </c>
      <c r="P5" s="89">
        <f>'41-państw.inst.kult.'!G24</f>
        <v>0</v>
      </c>
      <c r="Q5" s="89">
        <f>'41-państw.inst.kult.'!H24</f>
        <v>0</v>
      </c>
      <c r="R5" s="89">
        <f>'41-państw.inst.kult.'!I24</f>
        <v>0</v>
      </c>
      <c r="S5" s="89">
        <f>'41-państw.inst.kult.'!J24</f>
        <v>0</v>
      </c>
      <c r="T5" s="89">
        <f>'41-państw.inst.kult.'!K24</f>
        <v>0</v>
      </c>
      <c r="U5" s="89">
        <f>'41-państw.inst.kult.'!L24</f>
        <v>0</v>
      </c>
      <c r="V5" s="89">
        <f>'41-państw.inst.kult.'!M24</f>
        <v>0</v>
      </c>
      <c r="W5" s="89">
        <f>'41-państw.inst.kult.'!N24</f>
        <v>0</v>
      </c>
      <c r="X5" s="89">
        <f>'41-państw.inst.kult.'!O24</f>
        <v>0</v>
      </c>
      <c r="Y5" s="89">
        <f>'41-państw.inst.kult.'!P24</f>
        <v>0</v>
      </c>
      <c r="Z5" s="89">
        <f>'41-państw.inst.kult.'!Q24</f>
        <v>0</v>
      </c>
      <c r="AA5" s="89">
        <f>'41-państw.inst.kult.'!R24</f>
        <v>0</v>
      </c>
      <c r="AB5" s="89">
        <f>'41-państw.inst.kult.'!C26</f>
        <v>0</v>
      </c>
      <c r="AC5" s="89">
        <f>'41-państw.inst.kult.'!D26</f>
        <v>0</v>
      </c>
      <c r="AD5" s="89">
        <f>'41-państw.inst.kult.'!E26</f>
        <v>0</v>
      </c>
      <c r="AE5" s="89">
        <f>'41-państw.inst.kult.'!F26</f>
        <v>0</v>
      </c>
      <c r="AF5" s="89">
        <f>'41-państw.inst.kult.'!G26</f>
        <v>0</v>
      </c>
      <c r="AG5" s="89">
        <f>'41-państw.inst.kult.'!H26</f>
        <v>0</v>
      </c>
      <c r="AH5" s="89">
        <f>'41-państw.inst.kult.'!I26</f>
        <v>0</v>
      </c>
      <c r="AI5" s="89">
        <f>'41-państw.inst.kult.'!J26</f>
        <v>0</v>
      </c>
      <c r="AJ5" s="89">
        <f>'41-państw.inst.kult.'!K26</f>
        <v>0</v>
      </c>
      <c r="AK5" s="89">
        <f>'41-państw.inst.kult.'!L26</f>
        <v>0</v>
      </c>
      <c r="AL5" s="89">
        <f>'41-państw.inst.kult.'!M26</f>
        <v>0</v>
      </c>
      <c r="AM5" s="89">
        <f>'41-państw.inst.kult.'!N26</f>
        <v>0</v>
      </c>
      <c r="AN5" s="89">
        <f>'41-państw.inst.kult.'!O26</f>
        <v>0</v>
      </c>
      <c r="AO5" s="89">
        <f>'41-państw.inst.kult.'!P26</f>
        <v>0</v>
      </c>
      <c r="AP5" s="89">
        <f>'41-państw.inst.kult.'!Q26</f>
        <v>0</v>
      </c>
      <c r="AQ5" s="89">
        <f>'41-państw.inst.kult.'!R26</f>
        <v>0</v>
      </c>
      <c r="AR5" s="89">
        <f>'41-państw.inst.kult.'!C27</f>
        <v>0</v>
      </c>
      <c r="AS5" s="89">
        <f>'41-państw.inst.kult.'!D27</f>
        <v>0</v>
      </c>
      <c r="AT5" s="89">
        <f>'41-państw.inst.kult.'!E27</f>
        <v>0</v>
      </c>
      <c r="AU5" s="89">
        <f>'41-państw.inst.kult.'!F27</f>
        <v>0</v>
      </c>
      <c r="AV5" s="89">
        <f>'41-państw.inst.kult.'!G27</f>
        <v>0</v>
      </c>
      <c r="AW5" s="89">
        <f>'41-państw.inst.kult.'!H27</f>
        <v>0</v>
      </c>
      <c r="AX5" s="89">
        <f>'41-państw.inst.kult.'!I27</f>
        <v>0</v>
      </c>
      <c r="AY5" s="89">
        <f>'41-państw.inst.kult.'!J27</f>
        <v>0</v>
      </c>
      <c r="AZ5" s="89">
        <f>'41-państw.inst.kult.'!K27</f>
        <v>0</v>
      </c>
      <c r="BA5" s="89">
        <f>'41-państw.inst.kult.'!L27</f>
        <v>0</v>
      </c>
      <c r="BB5" s="89">
        <f>'41-państw.inst.kult.'!M27</f>
        <v>0</v>
      </c>
      <c r="BC5" s="89">
        <f>'41-państw.inst.kult.'!N27</f>
        <v>0</v>
      </c>
      <c r="BD5" s="89">
        <f>'41-państw.inst.kult.'!O27</f>
        <v>0</v>
      </c>
      <c r="BE5" s="89">
        <f>'41-państw.inst.kult.'!P27</f>
        <v>0</v>
      </c>
      <c r="BF5" s="89">
        <f>'41-państw.inst.kult.'!Q27</f>
        <v>0</v>
      </c>
      <c r="BG5" s="89">
        <f>'41-państw.inst.kult.'!R27</f>
        <v>0</v>
      </c>
      <c r="BH5" s="89">
        <f>'41-państw.inst.kult.'!C28</f>
        <v>0</v>
      </c>
      <c r="BI5" s="89">
        <f>'41-państw.inst.kult.'!D28</f>
        <v>0</v>
      </c>
      <c r="BJ5" s="89">
        <f>'41-państw.inst.kult.'!E28</f>
        <v>0</v>
      </c>
      <c r="BK5" s="89">
        <f>'41-państw.inst.kult.'!F28</f>
        <v>0</v>
      </c>
      <c r="BL5" s="89">
        <f>'41-państw.inst.kult.'!G28</f>
        <v>0</v>
      </c>
      <c r="BM5" s="89">
        <f>'41-państw.inst.kult.'!H28</f>
        <v>0</v>
      </c>
      <c r="BN5" s="89">
        <f>'41-państw.inst.kult.'!I28</f>
        <v>0</v>
      </c>
      <c r="BO5" s="89">
        <f>'41-państw.inst.kult.'!J28</f>
        <v>0</v>
      </c>
      <c r="BP5" s="89">
        <f>'41-państw.inst.kult.'!K28</f>
        <v>0</v>
      </c>
      <c r="BQ5" s="89">
        <f>'41-państw.inst.kult.'!L28</f>
        <v>0</v>
      </c>
      <c r="BR5" s="89">
        <f>'41-państw.inst.kult.'!M28</f>
        <v>0</v>
      </c>
      <c r="BS5" s="89">
        <f>'41-państw.inst.kult.'!N28</f>
        <v>0</v>
      </c>
      <c r="BT5" s="89">
        <f>'41-państw.inst.kult.'!O28</f>
        <v>0</v>
      </c>
      <c r="BU5" s="89">
        <f>'41-państw.inst.kult.'!P28</f>
        <v>0</v>
      </c>
      <c r="BV5" s="89">
        <f>'41-państw.inst.kult.'!Q28</f>
        <v>0</v>
      </c>
      <c r="BW5" s="89">
        <f>'41-państw.inst.kult.'!R28</f>
        <v>0</v>
      </c>
      <c r="BX5" s="89">
        <f>'41-państw.inst.kult.'!C29</f>
        <v>0</v>
      </c>
      <c r="BY5" s="89">
        <f>'41-państw.inst.kult.'!D29</f>
        <v>0</v>
      </c>
      <c r="BZ5" s="89">
        <f>'41-państw.inst.kult.'!E29</f>
        <v>0</v>
      </c>
      <c r="CA5" s="89">
        <f>'41-państw.inst.kult.'!F29</f>
        <v>0</v>
      </c>
      <c r="CB5" s="89">
        <f>'41-państw.inst.kult.'!G29</f>
        <v>0</v>
      </c>
      <c r="CC5" s="89">
        <f>'41-państw.inst.kult.'!H29</f>
        <v>0</v>
      </c>
      <c r="CD5" s="89">
        <f>'41-państw.inst.kult.'!I29</f>
        <v>0</v>
      </c>
      <c r="CE5" s="89">
        <f>'41-państw.inst.kult.'!J29</f>
        <v>0</v>
      </c>
      <c r="CF5" s="89">
        <f>'41-państw.inst.kult.'!K29</f>
        <v>0</v>
      </c>
      <c r="CG5" s="89">
        <f>'41-państw.inst.kult.'!L29</f>
        <v>0</v>
      </c>
      <c r="CH5" s="89">
        <f>'41-państw.inst.kult.'!M29</f>
        <v>0</v>
      </c>
      <c r="CI5" s="89">
        <f>'41-państw.inst.kult.'!N29</f>
        <v>0</v>
      </c>
      <c r="CJ5" s="89">
        <f>'41-państw.inst.kult.'!O29</f>
        <v>0</v>
      </c>
      <c r="CK5" s="89">
        <f>'41-państw.inst.kult.'!P29</f>
        <v>0</v>
      </c>
      <c r="CL5" s="89">
        <f>'41-państw.inst.kult.'!Q29</f>
        <v>0</v>
      </c>
      <c r="CM5" s="89">
        <f>'41-państw.inst.kult.'!R29</f>
        <v>0</v>
      </c>
      <c r="CN5" s="89">
        <f>'41-państw.inst.kult.'!C30</f>
        <v>0</v>
      </c>
      <c r="CO5" s="89">
        <f>'41-państw.inst.kult.'!D30</f>
        <v>0</v>
      </c>
      <c r="CP5" s="89">
        <f>'41-państw.inst.kult.'!E30</f>
        <v>0</v>
      </c>
      <c r="CQ5" s="89">
        <f>'41-państw.inst.kult.'!F30</f>
        <v>0</v>
      </c>
      <c r="CR5" s="89">
        <f>'41-państw.inst.kult.'!G30</f>
        <v>0</v>
      </c>
      <c r="CS5" s="89">
        <f>'41-państw.inst.kult.'!H30</f>
        <v>0</v>
      </c>
      <c r="CT5" s="89">
        <f>'41-państw.inst.kult.'!I30</f>
        <v>0</v>
      </c>
      <c r="CU5" s="89">
        <f>'41-państw.inst.kult.'!J30</f>
        <v>0</v>
      </c>
      <c r="CV5" s="89">
        <f>'41-państw.inst.kult.'!K30</f>
        <v>0</v>
      </c>
      <c r="CW5" s="89">
        <f>'41-państw.inst.kult.'!L30</f>
        <v>0</v>
      </c>
      <c r="CX5" s="89">
        <f>'41-państw.inst.kult.'!M30</f>
        <v>0</v>
      </c>
      <c r="CY5" s="89">
        <f>'41-państw.inst.kult.'!N30</f>
        <v>0</v>
      </c>
      <c r="CZ5" s="89">
        <f>'41-państw.inst.kult.'!O30</f>
        <v>0</v>
      </c>
      <c r="DA5" s="89">
        <f>'41-państw.inst.kult.'!P30</f>
        <v>0</v>
      </c>
      <c r="DB5" s="89">
        <f>'41-państw.inst.kult.'!Q30</f>
        <v>0</v>
      </c>
      <c r="DC5" s="89">
        <f>'41-państw.inst.kult.'!R30</f>
        <v>0</v>
      </c>
      <c r="DD5" s="89">
        <f>'41-państw.inst.kult.'!C31</f>
        <v>0</v>
      </c>
      <c r="DE5" s="89">
        <f>'41-państw.inst.kult.'!D31</f>
        <v>0</v>
      </c>
      <c r="DF5" s="89">
        <f>'41-państw.inst.kult.'!E31</f>
        <v>0</v>
      </c>
      <c r="DG5" s="89">
        <f>'41-państw.inst.kult.'!F31</f>
        <v>0</v>
      </c>
      <c r="DH5" s="89">
        <f>'41-państw.inst.kult.'!G31</f>
        <v>0</v>
      </c>
      <c r="DI5" s="89">
        <f>'41-państw.inst.kult.'!H31</f>
        <v>0</v>
      </c>
      <c r="DJ5" s="89">
        <f>'41-państw.inst.kult.'!I31</f>
        <v>0</v>
      </c>
      <c r="DK5" s="89">
        <f>'41-państw.inst.kult.'!J31</f>
        <v>0</v>
      </c>
      <c r="DL5" s="89">
        <f>'41-państw.inst.kult.'!K31</f>
        <v>0</v>
      </c>
      <c r="DM5" s="89">
        <f>'41-państw.inst.kult.'!L31</f>
        <v>0</v>
      </c>
      <c r="DN5" s="89">
        <f>'41-państw.inst.kult.'!M31</f>
        <v>0</v>
      </c>
      <c r="DO5" s="89">
        <f>'41-państw.inst.kult.'!N31</f>
        <v>0</v>
      </c>
      <c r="DP5" s="89">
        <f>'41-państw.inst.kult.'!O31</f>
        <v>0</v>
      </c>
      <c r="DQ5" s="89">
        <f>'41-państw.inst.kult.'!P31</f>
        <v>0</v>
      </c>
      <c r="DR5" s="89">
        <f>'41-państw.inst.kult.'!Q31</f>
        <v>0</v>
      </c>
      <c r="DS5" s="89">
        <f>'41-państw.inst.kult.'!R31</f>
        <v>0</v>
      </c>
      <c r="DT5" s="89">
        <f>'41-państw.inst.kult.'!C32</f>
        <v>0</v>
      </c>
      <c r="DU5" s="89">
        <f>'41-państw.inst.kult.'!D32</f>
        <v>0</v>
      </c>
      <c r="DV5" s="89">
        <f>'41-państw.inst.kult.'!E32</f>
        <v>0</v>
      </c>
      <c r="DW5" s="89">
        <f>'41-państw.inst.kult.'!F32</f>
        <v>0</v>
      </c>
      <c r="DX5" s="89">
        <f>'41-państw.inst.kult.'!G32</f>
        <v>0</v>
      </c>
      <c r="DY5" s="89">
        <f>'41-państw.inst.kult.'!H32</f>
        <v>0</v>
      </c>
      <c r="DZ5" s="89">
        <f>'41-państw.inst.kult.'!I32</f>
        <v>0</v>
      </c>
      <c r="EA5" s="89">
        <f>'41-państw.inst.kult.'!J32</f>
        <v>0</v>
      </c>
      <c r="EB5" s="89">
        <f>'41-państw.inst.kult.'!K32</f>
        <v>0</v>
      </c>
      <c r="EC5" s="89">
        <f>'41-państw.inst.kult.'!L32</f>
        <v>0</v>
      </c>
      <c r="ED5" s="89">
        <f>'41-państw.inst.kult.'!M32</f>
        <v>0</v>
      </c>
      <c r="EE5" s="89">
        <f>'41-państw.inst.kult.'!N32</f>
        <v>0</v>
      </c>
      <c r="EF5" s="89">
        <f>'41-państw.inst.kult.'!O32</f>
        <v>0</v>
      </c>
      <c r="EG5" s="89">
        <f>'41-państw.inst.kult.'!P32</f>
        <v>0</v>
      </c>
      <c r="EH5" s="89">
        <f>'41-państw.inst.kult.'!Q32</f>
        <v>0</v>
      </c>
      <c r="EI5" s="89">
        <f>'41-państw.inst.kult.'!R32</f>
        <v>0</v>
      </c>
      <c r="EJ5" s="89">
        <f>'41-państw.inst.kult.'!C33</f>
        <v>0</v>
      </c>
      <c r="EK5" s="89">
        <f>'41-państw.inst.kult.'!D33</f>
        <v>0</v>
      </c>
      <c r="EL5" s="89">
        <f>'41-państw.inst.kult.'!E33</f>
        <v>0</v>
      </c>
      <c r="EM5" s="89">
        <f>'41-państw.inst.kult.'!F33</f>
        <v>0</v>
      </c>
      <c r="EN5" s="89">
        <f>'41-państw.inst.kult.'!G33</f>
        <v>0</v>
      </c>
      <c r="EO5" s="89">
        <f>'41-państw.inst.kult.'!H33</f>
        <v>0</v>
      </c>
      <c r="EP5" s="89">
        <f>'41-państw.inst.kult.'!I33</f>
        <v>0</v>
      </c>
      <c r="EQ5" s="89">
        <f>'41-państw.inst.kult.'!J33</f>
        <v>0</v>
      </c>
      <c r="ER5" s="89">
        <f>'41-państw.inst.kult.'!K33</f>
        <v>0</v>
      </c>
      <c r="ES5" s="89">
        <f>'41-państw.inst.kult.'!L33</f>
        <v>0</v>
      </c>
      <c r="ET5" s="89">
        <f>'41-państw.inst.kult.'!M33</f>
        <v>0</v>
      </c>
      <c r="EU5" s="89">
        <f>'41-państw.inst.kult.'!N33</f>
        <v>0</v>
      </c>
      <c r="EV5" s="89">
        <f>'41-państw.inst.kult.'!O33</f>
        <v>0</v>
      </c>
      <c r="EW5" s="89">
        <f>'41-państw.inst.kult.'!P33</f>
        <v>0</v>
      </c>
      <c r="EX5" s="89">
        <f>'41-państw.inst.kult.'!Q33</f>
        <v>0</v>
      </c>
      <c r="EY5" s="89">
        <f>'41-państw.inst.kult.'!R33</f>
        <v>0</v>
      </c>
      <c r="EZ5" s="89">
        <f>'41-państw.inst.kult.'!C34</f>
        <v>0</v>
      </c>
      <c r="FA5" s="89">
        <f>'41-państw.inst.kult.'!D34</f>
        <v>0</v>
      </c>
      <c r="FB5" s="89">
        <f>'41-państw.inst.kult.'!E34</f>
        <v>0</v>
      </c>
      <c r="FC5" s="89">
        <f>'41-państw.inst.kult.'!F34</f>
        <v>0</v>
      </c>
      <c r="FD5" s="89">
        <f>'41-państw.inst.kult.'!G34</f>
        <v>0</v>
      </c>
      <c r="FE5" s="89">
        <f>'41-państw.inst.kult.'!H34</f>
        <v>0</v>
      </c>
      <c r="FF5" s="89">
        <f>'41-państw.inst.kult.'!I34</f>
        <v>0</v>
      </c>
      <c r="FG5" s="89">
        <f>'41-państw.inst.kult.'!J34</f>
        <v>0</v>
      </c>
      <c r="FH5" s="89">
        <f>'41-państw.inst.kult.'!K34</f>
        <v>0</v>
      </c>
      <c r="FI5" s="89">
        <f>'41-państw.inst.kult.'!L34</f>
        <v>0</v>
      </c>
      <c r="FJ5" s="89">
        <f>'41-państw.inst.kult.'!M34</f>
        <v>0</v>
      </c>
      <c r="FK5" s="89">
        <f>'41-państw.inst.kult.'!N34</f>
        <v>0</v>
      </c>
      <c r="FL5" s="89">
        <f>'41-państw.inst.kult.'!O34</f>
        <v>0</v>
      </c>
      <c r="FM5" s="89">
        <f>'41-państw.inst.kult.'!P34</f>
        <v>0</v>
      </c>
      <c r="FN5" s="89">
        <f>'41-państw.inst.kult.'!Q34</f>
        <v>0</v>
      </c>
      <c r="FO5" s="89">
        <f>'41-państw.inst.kult.'!R34</f>
        <v>0</v>
      </c>
      <c r="FP5" s="89">
        <f>'41-państw.inst.kult.'!C35</f>
        <v>0</v>
      </c>
      <c r="FQ5" s="89">
        <f>'41-państw.inst.kult.'!D35</f>
        <v>0</v>
      </c>
      <c r="FR5" s="89">
        <f>'41-państw.inst.kult.'!E35</f>
        <v>0</v>
      </c>
      <c r="FS5" s="89">
        <f>'41-państw.inst.kult.'!F35</f>
        <v>0</v>
      </c>
      <c r="FT5" s="89">
        <f>'41-państw.inst.kult.'!G35</f>
        <v>0</v>
      </c>
      <c r="FU5" s="89">
        <f>'41-państw.inst.kult.'!H35</f>
        <v>0</v>
      </c>
      <c r="FV5" s="89">
        <f>'41-państw.inst.kult.'!I35</f>
        <v>0</v>
      </c>
      <c r="FW5" s="89">
        <f>'41-państw.inst.kult.'!J35</f>
        <v>0</v>
      </c>
      <c r="FX5" s="89">
        <f>'41-państw.inst.kult.'!K35</f>
        <v>0</v>
      </c>
      <c r="FY5" s="89">
        <f>'41-państw.inst.kult.'!L35</f>
        <v>0</v>
      </c>
      <c r="FZ5" s="89">
        <f>'41-państw.inst.kult.'!M35</f>
        <v>0</v>
      </c>
      <c r="GA5" s="89">
        <f>'41-państw.inst.kult.'!N35</f>
        <v>0</v>
      </c>
      <c r="GB5" s="89">
        <f>'41-państw.inst.kult.'!O35</f>
        <v>0</v>
      </c>
      <c r="GC5" s="89">
        <f>'41-państw.inst.kult.'!P35</f>
        <v>0</v>
      </c>
      <c r="GD5" s="89">
        <f>'41-państw.inst.kult.'!Q35</f>
        <v>0</v>
      </c>
      <c r="GE5" s="89">
        <f>'41-państw.inst.kult.'!R35</f>
        <v>0</v>
      </c>
    </row>
    <row r="6" spans="1:187" ht="12.75">
      <c r="A6" s="90">
        <f>'42-samorz.inst.kult.'!A8</f>
        <v>0</v>
      </c>
      <c r="F6">
        <f>'42-samorz.inst.kult.'!L11</f>
        <v>42</v>
      </c>
      <c r="G6">
        <f>'42-samorz.inst.kult.'!K8</f>
        <v>0</v>
      </c>
      <c r="H6">
        <f>'42-samorz.inst.kult.'!H8</f>
        <v>0</v>
      </c>
      <c r="I6">
        <f>'42-samorz.inst.kult.'!M11</f>
        <v>0</v>
      </c>
      <c r="L6" s="89">
        <f>'42-samorz.inst.kult.'!C24</f>
        <v>0</v>
      </c>
      <c r="M6" s="89">
        <f>'42-samorz.inst.kult.'!D24</f>
        <v>0</v>
      </c>
      <c r="N6" s="89">
        <f>'42-samorz.inst.kult.'!E24</f>
        <v>0</v>
      </c>
      <c r="O6" s="89">
        <f>'42-samorz.inst.kult.'!F24</f>
        <v>0</v>
      </c>
      <c r="P6" s="89">
        <f>'42-samorz.inst.kult.'!G24</f>
        <v>0</v>
      </c>
      <c r="Q6" s="89">
        <f>'42-samorz.inst.kult.'!H24</f>
        <v>0</v>
      </c>
      <c r="R6" s="89">
        <f>'42-samorz.inst.kult.'!I24</f>
        <v>0</v>
      </c>
      <c r="S6" s="89">
        <f>'42-samorz.inst.kult.'!J24</f>
        <v>0</v>
      </c>
      <c r="T6" s="89">
        <f>'42-samorz.inst.kult.'!K24</f>
        <v>0</v>
      </c>
      <c r="U6" s="89">
        <f>'42-samorz.inst.kult.'!L24</f>
        <v>0</v>
      </c>
      <c r="V6" s="89">
        <f>'42-samorz.inst.kult.'!M24</f>
        <v>0</v>
      </c>
      <c r="W6" s="89">
        <f>'42-samorz.inst.kult.'!N24</f>
        <v>0</v>
      </c>
      <c r="X6" s="89">
        <f>'42-samorz.inst.kult.'!O24</f>
        <v>0</v>
      </c>
      <c r="Y6" s="89">
        <f>'42-samorz.inst.kult.'!P24</f>
        <v>0</v>
      </c>
      <c r="Z6" s="89">
        <f>'42-samorz.inst.kult.'!Q24</f>
        <v>0</v>
      </c>
      <c r="AA6" s="89">
        <f>'42-samorz.inst.kult.'!R24</f>
        <v>0</v>
      </c>
      <c r="AB6" s="89">
        <f>'42-samorz.inst.kult.'!C26</f>
        <v>0</v>
      </c>
      <c r="AC6" s="89">
        <f>'42-samorz.inst.kult.'!D26</f>
        <v>0</v>
      </c>
      <c r="AD6" s="89">
        <f>'42-samorz.inst.kult.'!E26</f>
        <v>0</v>
      </c>
      <c r="AE6" s="89">
        <f>'42-samorz.inst.kult.'!F26</f>
        <v>0</v>
      </c>
      <c r="AF6" s="89">
        <f>'42-samorz.inst.kult.'!G26</f>
        <v>0</v>
      </c>
      <c r="AG6" s="89">
        <f>'42-samorz.inst.kult.'!H26</f>
        <v>0</v>
      </c>
      <c r="AH6" s="89">
        <f>'42-samorz.inst.kult.'!I26</f>
        <v>0</v>
      </c>
      <c r="AI6" s="89">
        <f>'42-samorz.inst.kult.'!J26</f>
        <v>0</v>
      </c>
      <c r="AJ6" s="89">
        <f>'42-samorz.inst.kult.'!K26</f>
        <v>0</v>
      </c>
      <c r="AK6" s="89">
        <f>'42-samorz.inst.kult.'!L26</f>
        <v>0</v>
      </c>
      <c r="AL6" s="89">
        <f>'42-samorz.inst.kult.'!M26</f>
        <v>0</v>
      </c>
      <c r="AM6" s="89">
        <f>'42-samorz.inst.kult.'!N26</f>
        <v>0</v>
      </c>
      <c r="AN6" s="89">
        <f>'42-samorz.inst.kult.'!O26</f>
        <v>0</v>
      </c>
      <c r="AO6" s="89">
        <f>'42-samorz.inst.kult.'!P26</f>
        <v>0</v>
      </c>
      <c r="AP6" s="89">
        <f>'42-samorz.inst.kult.'!Q26</f>
        <v>0</v>
      </c>
      <c r="AQ6" s="89">
        <f>'42-samorz.inst.kult.'!R26</f>
        <v>0</v>
      </c>
      <c r="AR6" s="89">
        <f>'42-samorz.inst.kult.'!C27</f>
        <v>0</v>
      </c>
      <c r="AS6" s="89">
        <f>'42-samorz.inst.kult.'!D27</f>
        <v>0</v>
      </c>
      <c r="AT6" s="89">
        <f>'42-samorz.inst.kult.'!E27</f>
        <v>0</v>
      </c>
      <c r="AU6" s="89">
        <f>'42-samorz.inst.kult.'!F27</f>
        <v>0</v>
      </c>
      <c r="AV6" s="89">
        <f>'42-samorz.inst.kult.'!G27</f>
        <v>0</v>
      </c>
      <c r="AW6" s="89">
        <f>'42-samorz.inst.kult.'!H27</f>
        <v>0</v>
      </c>
      <c r="AX6" s="89">
        <f>'42-samorz.inst.kult.'!I27</f>
        <v>0</v>
      </c>
      <c r="AY6" s="89">
        <f>'42-samorz.inst.kult.'!J27</f>
        <v>0</v>
      </c>
      <c r="AZ6" s="89">
        <f>'42-samorz.inst.kult.'!K27</f>
        <v>0</v>
      </c>
      <c r="BA6" s="89">
        <f>'42-samorz.inst.kult.'!L27</f>
        <v>0</v>
      </c>
      <c r="BB6" s="89">
        <f>'42-samorz.inst.kult.'!M27</f>
        <v>0</v>
      </c>
      <c r="BC6" s="89">
        <f>'42-samorz.inst.kult.'!N27</f>
        <v>0</v>
      </c>
      <c r="BD6" s="89">
        <f>'42-samorz.inst.kult.'!O27</f>
        <v>0</v>
      </c>
      <c r="BE6" s="89">
        <f>'42-samorz.inst.kult.'!P27</f>
        <v>0</v>
      </c>
      <c r="BF6" s="89">
        <f>'42-samorz.inst.kult.'!Q27</f>
        <v>0</v>
      </c>
      <c r="BG6" s="89">
        <f>'42-samorz.inst.kult.'!R27</f>
        <v>0</v>
      </c>
      <c r="BH6" s="89">
        <f>'42-samorz.inst.kult.'!C28</f>
        <v>0</v>
      </c>
      <c r="BI6" s="89">
        <f>'42-samorz.inst.kult.'!D28</f>
        <v>0</v>
      </c>
      <c r="BJ6" s="89">
        <f>'42-samorz.inst.kult.'!E28</f>
        <v>0</v>
      </c>
      <c r="BK6" s="89">
        <f>'42-samorz.inst.kult.'!F28</f>
        <v>0</v>
      </c>
      <c r="BL6" s="89">
        <f>'42-samorz.inst.kult.'!G28</f>
        <v>0</v>
      </c>
      <c r="BM6" s="89">
        <f>'42-samorz.inst.kult.'!H28</f>
        <v>0</v>
      </c>
      <c r="BN6" s="89">
        <f>'42-samorz.inst.kult.'!I28</f>
        <v>0</v>
      </c>
      <c r="BO6" s="89">
        <f>'42-samorz.inst.kult.'!J28</f>
        <v>0</v>
      </c>
      <c r="BP6" s="89">
        <f>'42-samorz.inst.kult.'!K28</f>
        <v>0</v>
      </c>
      <c r="BQ6" s="89">
        <f>'42-samorz.inst.kult.'!L28</f>
        <v>0</v>
      </c>
      <c r="BR6" s="89">
        <f>'42-samorz.inst.kult.'!M28</f>
        <v>0</v>
      </c>
      <c r="BS6" s="89">
        <f>'42-samorz.inst.kult.'!N28</f>
        <v>0</v>
      </c>
      <c r="BT6" s="89">
        <f>'42-samorz.inst.kult.'!O28</f>
        <v>0</v>
      </c>
      <c r="BU6" s="89">
        <f>'42-samorz.inst.kult.'!P28</f>
        <v>0</v>
      </c>
      <c r="BV6" s="89">
        <f>'42-samorz.inst.kult.'!Q28</f>
        <v>0</v>
      </c>
      <c r="BW6" s="89">
        <f>'42-samorz.inst.kult.'!R28</f>
        <v>0</v>
      </c>
      <c r="BX6" s="89">
        <f>'42-samorz.inst.kult.'!C29</f>
        <v>0</v>
      </c>
      <c r="BY6" s="89">
        <f>'42-samorz.inst.kult.'!D29</f>
        <v>0</v>
      </c>
      <c r="BZ6" s="89">
        <f>'42-samorz.inst.kult.'!E29</f>
        <v>0</v>
      </c>
      <c r="CA6" s="89">
        <f>'42-samorz.inst.kult.'!F29</f>
        <v>0</v>
      </c>
      <c r="CB6" s="89">
        <f>'42-samorz.inst.kult.'!G29</f>
        <v>0</v>
      </c>
      <c r="CC6" s="89">
        <f>'42-samorz.inst.kult.'!H29</f>
        <v>0</v>
      </c>
      <c r="CD6" s="89">
        <f>'42-samorz.inst.kult.'!I29</f>
        <v>0</v>
      </c>
      <c r="CE6" s="89">
        <f>'42-samorz.inst.kult.'!J29</f>
        <v>0</v>
      </c>
      <c r="CF6" s="89">
        <f>'42-samorz.inst.kult.'!K29</f>
        <v>0</v>
      </c>
      <c r="CG6" s="89">
        <f>'42-samorz.inst.kult.'!L29</f>
        <v>0</v>
      </c>
      <c r="CH6" s="89">
        <f>'42-samorz.inst.kult.'!M29</f>
        <v>0</v>
      </c>
      <c r="CI6" s="89">
        <f>'42-samorz.inst.kult.'!N29</f>
        <v>0</v>
      </c>
      <c r="CJ6" s="89">
        <f>'42-samorz.inst.kult.'!O29</f>
        <v>0</v>
      </c>
      <c r="CK6" s="89">
        <f>'42-samorz.inst.kult.'!P29</f>
        <v>0</v>
      </c>
      <c r="CL6" s="89">
        <f>'42-samorz.inst.kult.'!Q29</f>
        <v>0</v>
      </c>
      <c r="CM6" s="89">
        <f>'42-samorz.inst.kult.'!R29</f>
        <v>0</v>
      </c>
      <c r="CN6" s="89">
        <f>'42-samorz.inst.kult.'!C30</f>
        <v>0</v>
      </c>
      <c r="CO6" s="89">
        <f>'42-samorz.inst.kult.'!D30</f>
        <v>0</v>
      </c>
      <c r="CP6" s="89">
        <f>'42-samorz.inst.kult.'!E30</f>
        <v>0</v>
      </c>
      <c r="CQ6" s="89">
        <f>'42-samorz.inst.kult.'!F30</f>
        <v>0</v>
      </c>
      <c r="CR6" s="89">
        <f>'42-samorz.inst.kult.'!G30</f>
        <v>0</v>
      </c>
      <c r="CS6" s="89">
        <f>'42-samorz.inst.kult.'!H30</f>
        <v>0</v>
      </c>
      <c r="CT6" s="89">
        <f>'42-samorz.inst.kult.'!I30</f>
        <v>0</v>
      </c>
      <c r="CU6" s="89">
        <f>'42-samorz.inst.kult.'!J30</f>
        <v>0</v>
      </c>
      <c r="CV6" s="89">
        <f>'42-samorz.inst.kult.'!K30</f>
        <v>0</v>
      </c>
      <c r="CW6" s="89">
        <f>'42-samorz.inst.kult.'!L30</f>
        <v>0</v>
      </c>
      <c r="CX6" s="89">
        <f>'42-samorz.inst.kult.'!M30</f>
        <v>0</v>
      </c>
      <c r="CY6" s="89">
        <f>'42-samorz.inst.kult.'!N30</f>
        <v>0</v>
      </c>
      <c r="CZ6" s="89">
        <f>'42-samorz.inst.kult.'!O30</f>
        <v>0</v>
      </c>
      <c r="DA6" s="89">
        <f>'42-samorz.inst.kult.'!P30</f>
        <v>0</v>
      </c>
      <c r="DB6" s="89">
        <f>'42-samorz.inst.kult.'!Q30</f>
        <v>0</v>
      </c>
      <c r="DC6" s="89">
        <f>'42-samorz.inst.kult.'!R30</f>
        <v>0</v>
      </c>
      <c r="DD6" s="89">
        <f>'42-samorz.inst.kult.'!C31</f>
        <v>0</v>
      </c>
      <c r="DE6" s="89">
        <f>'42-samorz.inst.kult.'!D31</f>
        <v>0</v>
      </c>
      <c r="DF6" s="89">
        <f>'42-samorz.inst.kult.'!E31</f>
        <v>0</v>
      </c>
      <c r="DG6" s="89">
        <f>'42-samorz.inst.kult.'!F31</f>
        <v>0</v>
      </c>
      <c r="DH6" s="89">
        <f>'42-samorz.inst.kult.'!G31</f>
        <v>0</v>
      </c>
      <c r="DI6" s="89">
        <f>'42-samorz.inst.kult.'!H31</f>
        <v>0</v>
      </c>
      <c r="DJ6" s="89">
        <f>'42-samorz.inst.kult.'!I31</f>
        <v>0</v>
      </c>
      <c r="DK6" s="89">
        <f>'42-samorz.inst.kult.'!J31</f>
        <v>0</v>
      </c>
      <c r="DL6" s="89">
        <f>'42-samorz.inst.kult.'!K31</f>
        <v>0</v>
      </c>
      <c r="DM6" s="89">
        <f>'42-samorz.inst.kult.'!L31</f>
        <v>0</v>
      </c>
      <c r="DN6" s="89">
        <f>'42-samorz.inst.kult.'!M31</f>
        <v>0</v>
      </c>
      <c r="DO6" s="89">
        <f>'42-samorz.inst.kult.'!N31</f>
        <v>0</v>
      </c>
      <c r="DP6" s="89">
        <f>'42-samorz.inst.kult.'!O31</f>
        <v>0</v>
      </c>
      <c r="DQ6" s="89">
        <f>'42-samorz.inst.kult.'!P31</f>
        <v>0</v>
      </c>
      <c r="DR6" s="89">
        <f>'42-samorz.inst.kult.'!Q31</f>
        <v>0</v>
      </c>
      <c r="DS6" s="89">
        <f>'42-samorz.inst.kult.'!R31</f>
        <v>0</v>
      </c>
      <c r="DT6" s="89">
        <f>'42-samorz.inst.kult.'!C32</f>
        <v>0</v>
      </c>
      <c r="DU6" s="89">
        <f>'42-samorz.inst.kult.'!D32</f>
        <v>0</v>
      </c>
      <c r="DV6" s="89">
        <f>'42-samorz.inst.kult.'!E32</f>
        <v>0</v>
      </c>
      <c r="DW6" s="89">
        <f>'42-samorz.inst.kult.'!F32</f>
        <v>0</v>
      </c>
      <c r="DX6" s="89">
        <f>'42-samorz.inst.kult.'!G32</f>
        <v>0</v>
      </c>
      <c r="DY6" s="89">
        <f>'42-samorz.inst.kult.'!H32</f>
        <v>0</v>
      </c>
      <c r="DZ6" s="89">
        <f>'42-samorz.inst.kult.'!I32</f>
        <v>0</v>
      </c>
      <c r="EA6" s="89">
        <f>'42-samorz.inst.kult.'!J32</f>
        <v>0</v>
      </c>
      <c r="EB6" s="89">
        <f>'42-samorz.inst.kult.'!K32</f>
        <v>0</v>
      </c>
      <c r="EC6" s="89">
        <f>'42-samorz.inst.kult.'!L32</f>
        <v>0</v>
      </c>
      <c r="ED6" s="89">
        <f>'42-samorz.inst.kult.'!M32</f>
        <v>0</v>
      </c>
      <c r="EE6" s="89">
        <f>'42-samorz.inst.kult.'!N32</f>
        <v>0</v>
      </c>
      <c r="EF6" s="89">
        <f>'42-samorz.inst.kult.'!O32</f>
        <v>0</v>
      </c>
      <c r="EG6" s="89">
        <f>'42-samorz.inst.kult.'!P32</f>
        <v>0</v>
      </c>
      <c r="EH6" s="89">
        <f>'42-samorz.inst.kult.'!Q32</f>
        <v>0</v>
      </c>
      <c r="EI6" s="89">
        <f>'42-samorz.inst.kult.'!R32</f>
        <v>0</v>
      </c>
      <c r="EJ6" s="89">
        <f>'42-samorz.inst.kult.'!C33</f>
        <v>0</v>
      </c>
      <c r="EK6" s="89">
        <f>'42-samorz.inst.kult.'!D33</f>
        <v>0</v>
      </c>
      <c r="EL6" s="89">
        <f>'42-samorz.inst.kult.'!E33</f>
        <v>0</v>
      </c>
      <c r="EM6" s="89">
        <f>'42-samorz.inst.kult.'!F33</f>
        <v>0</v>
      </c>
      <c r="EN6" s="89">
        <f>'42-samorz.inst.kult.'!G33</f>
        <v>0</v>
      </c>
      <c r="EO6" s="89">
        <f>'42-samorz.inst.kult.'!H33</f>
        <v>0</v>
      </c>
      <c r="EP6" s="89">
        <f>'42-samorz.inst.kult.'!I33</f>
        <v>0</v>
      </c>
      <c r="EQ6" s="89">
        <f>'42-samorz.inst.kult.'!J33</f>
        <v>0</v>
      </c>
      <c r="ER6" s="89">
        <f>'42-samorz.inst.kult.'!K33</f>
        <v>0</v>
      </c>
      <c r="ES6" s="89">
        <f>'42-samorz.inst.kult.'!L33</f>
        <v>0</v>
      </c>
      <c r="ET6" s="89">
        <f>'42-samorz.inst.kult.'!M33</f>
        <v>0</v>
      </c>
      <c r="EU6" s="89">
        <f>'42-samorz.inst.kult.'!N33</f>
        <v>0</v>
      </c>
      <c r="EV6" s="89">
        <f>'42-samorz.inst.kult.'!O33</f>
        <v>0</v>
      </c>
      <c r="EW6" s="89">
        <f>'42-samorz.inst.kult.'!P33</f>
        <v>0</v>
      </c>
      <c r="EX6" s="89">
        <f>'42-samorz.inst.kult.'!Q33</f>
        <v>0</v>
      </c>
      <c r="EY6" s="89">
        <f>'42-samorz.inst.kult.'!R33</f>
        <v>0</v>
      </c>
      <c r="EZ6" s="89">
        <f>'42-samorz.inst.kult.'!C34</f>
        <v>0</v>
      </c>
      <c r="FA6" s="89">
        <f>'42-samorz.inst.kult.'!D34</f>
        <v>0</v>
      </c>
      <c r="FB6" s="89">
        <f>'42-samorz.inst.kult.'!E34</f>
        <v>0</v>
      </c>
      <c r="FC6" s="89">
        <f>'42-samorz.inst.kult.'!F34</f>
        <v>0</v>
      </c>
      <c r="FD6" s="89">
        <f>'42-samorz.inst.kult.'!G34</f>
        <v>0</v>
      </c>
      <c r="FE6" s="89">
        <f>'42-samorz.inst.kult.'!H34</f>
        <v>0</v>
      </c>
      <c r="FF6" s="89">
        <f>'42-samorz.inst.kult.'!I34</f>
        <v>0</v>
      </c>
      <c r="FG6" s="89">
        <f>'42-samorz.inst.kult.'!J34</f>
        <v>0</v>
      </c>
      <c r="FH6" s="89">
        <f>'42-samorz.inst.kult.'!K34</f>
        <v>0</v>
      </c>
      <c r="FI6" s="89">
        <f>'42-samorz.inst.kult.'!L34</f>
        <v>0</v>
      </c>
      <c r="FJ6" s="89">
        <f>'42-samorz.inst.kult.'!M34</f>
        <v>0</v>
      </c>
      <c r="FK6" s="89">
        <f>'42-samorz.inst.kult.'!N34</f>
        <v>0</v>
      </c>
      <c r="FL6" s="89">
        <f>'42-samorz.inst.kult.'!O34</f>
        <v>0</v>
      </c>
      <c r="FM6" s="89">
        <f>'42-samorz.inst.kult.'!P34</f>
        <v>0</v>
      </c>
      <c r="FN6" s="89">
        <f>'42-samorz.inst.kult.'!Q34</f>
        <v>0</v>
      </c>
      <c r="FO6" s="89">
        <f>'42-samorz.inst.kult.'!R34</f>
        <v>0</v>
      </c>
      <c r="FP6" s="89">
        <f>'42-samorz.inst.kult.'!C35</f>
        <v>0</v>
      </c>
      <c r="FQ6" s="89">
        <f>'42-samorz.inst.kult.'!D35</f>
        <v>0</v>
      </c>
      <c r="FR6" s="89">
        <f>'42-samorz.inst.kult.'!E35</f>
        <v>0</v>
      </c>
      <c r="FS6" s="89">
        <f>'42-samorz.inst.kult.'!F35</f>
        <v>0</v>
      </c>
      <c r="FT6" s="89">
        <f>'42-samorz.inst.kult.'!G35</f>
        <v>0</v>
      </c>
      <c r="FU6" s="89">
        <f>'42-samorz.inst.kult.'!H35</f>
        <v>0</v>
      </c>
      <c r="FV6" s="89">
        <f>'42-samorz.inst.kult.'!I35</f>
        <v>0</v>
      </c>
      <c r="FW6" s="89">
        <f>'42-samorz.inst.kult.'!J35</f>
        <v>0</v>
      </c>
      <c r="FX6" s="89">
        <f>'42-samorz.inst.kult.'!K35</f>
        <v>0</v>
      </c>
      <c r="FY6" s="89">
        <f>'42-samorz.inst.kult.'!L35</f>
        <v>0</v>
      </c>
      <c r="FZ6" s="89">
        <f>'42-samorz.inst.kult.'!M35</f>
        <v>0</v>
      </c>
      <c r="GA6" s="89">
        <f>'42-samorz.inst.kult.'!N35</f>
        <v>0</v>
      </c>
      <c r="GB6" s="89">
        <f>'42-samorz.inst.kult.'!O35</f>
        <v>0</v>
      </c>
      <c r="GC6" s="89">
        <f>'42-samorz.inst.kult.'!P35</f>
        <v>0</v>
      </c>
      <c r="GD6" s="89">
        <f>'42-samorz.inst.kult.'!Q35</f>
        <v>0</v>
      </c>
      <c r="GE6" s="89">
        <f>'42-samorz.inst.kult.'!R35</f>
        <v>0</v>
      </c>
    </row>
    <row r="7" spans="1:187" ht="12.75">
      <c r="A7" s="90">
        <f>'50-PAN i jedn.tworz.przez PAN'!A8</f>
        <v>0</v>
      </c>
      <c r="F7">
        <f>'50-PAN i jedn.tworz.przez PAN'!L11</f>
        <v>50</v>
      </c>
      <c r="G7">
        <f>'50-PAN i jedn.tworz.przez PAN'!K8</f>
        <v>0</v>
      </c>
      <c r="H7">
        <f>'50-PAN i jedn.tworz.przez PAN'!H8</f>
        <v>0</v>
      </c>
      <c r="I7">
        <f>'50-PAN i jedn.tworz.przez PAN'!M11</f>
        <v>0</v>
      </c>
      <c r="L7" s="89">
        <f>'50-PAN i jedn.tworz.przez PAN'!C24</f>
        <v>0</v>
      </c>
      <c r="M7" s="89">
        <f>'50-PAN i jedn.tworz.przez PAN'!D24</f>
        <v>0</v>
      </c>
      <c r="N7" s="89">
        <f>'50-PAN i jedn.tworz.przez PAN'!E24</f>
        <v>0</v>
      </c>
      <c r="O7" s="89">
        <f>'50-PAN i jedn.tworz.przez PAN'!F24</f>
        <v>0</v>
      </c>
      <c r="P7" s="89">
        <f>'50-PAN i jedn.tworz.przez PAN'!G24</f>
        <v>0</v>
      </c>
      <c r="Q7" s="89">
        <f>'50-PAN i jedn.tworz.przez PAN'!H24</f>
        <v>0</v>
      </c>
      <c r="R7" s="89">
        <f>'50-PAN i jedn.tworz.przez PAN'!I24</f>
        <v>0</v>
      </c>
      <c r="S7" s="89">
        <f>'50-PAN i jedn.tworz.przez PAN'!J24</f>
        <v>0</v>
      </c>
      <c r="T7" s="89">
        <f>'50-PAN i jedn.tworz.przez PAN'!K24</f>
        <v>0</v>
      </c>
      <c r="U7" s="89">
        <f>'50-PAN i jedn.tworz.przez PAN'!L24</f>
        <v>0</v>
      </c>
      <c r="V7" s="89">
        <f>'50-PAN i jedn.tworz.przez PAN'!M24</f>
        <v>0</v>
      </c>
      <c r="W7" s="89">
        <f>'50-PAN i jedn.tworz.przez PAN'!N24</f>
        <v>0</v>
      </c>
      <c r="X7" s="89">
        <f>'50-PAN i jedn.tworz.przez PAN'!O24</f>
        <v>0</v>
      </c>
      <c r="Y7" s="89">
        <f>'50-PAN i jedn.tworz.przez PAN'!P24</f>
        <v>0</v>
      </c>
      <c r="Z7" s="89">
        <f>'50-PAN i jedn.tworz.przez PAN'!Q24</f>
        <v>0</v>
      </c>
      <c r="AA7" s="89">
        <f>'50-PAN i jedn.tworz.przez PAN'!R24</f>
        <v>0</v>
      </c>
      <c r="AB7" s="89">
        <f>'50-PAN i jedn.tworz.przez PAN'!C26</f>
        <v>0</v>
      </c>
      <c r="AC7" s="89">
        <f>'50-PAN i jedn.tworz.przez PAN'!D26</f>
        <v>0</v>
      </c>
      <c r="AD7" s="89">
        <f>'50-PAN i jedn.tworz.przez PAN'!E26</f>
        <v>0</v>
      </c>
      <c r="AE7" s="89">
        <f>'50-PAN i jedn.tworz.przez PAN'!F26</f>
        <v>0</v>
      </c>
      <c r="AF7" s="89">
        <f>'50-PAN i jedn.tworz.przez PAN'!G26</f>
        <v>0</v>
      </c>
      <c r="AG7" s="89">
        <f>'50-PAN i jedn.tworz.przez PAN'!H26</f>
        <v>0</v>
      </c>
      <c r="AH7" s="89">
        <f>'50-PAN i jedn.tworz.przez PAN'!I26</f>
        <v>0</v>
      </c>
      <c r="AI7" s="89">
        <f>'50-PAN i jedn.tworz.przez PAN'!J26</f>
        <v>0</v>
      </c>
      <c r="AJ7" s="89">
        <f>'50-PAN i jedn.tworz.przez PAN'!K26</f>
        <v>0</v>
      </c>
      <c r="AK7" s="89">
        <f>'50-PAN i jedn.tworz.przez PAN'!L26</f>
        <v>0</v>
      </c>
      <c r="AL7" s="89">
        <f>'50-PAN i jedn.tworz.przez PAN'!M26</f>
        <v>0</v>
      </c>
      <c r="AM7" s="89">
        <f>'50-PAN i jedn.tworz.przez PAN'!N26</f>
        <v>0</v>
      </c>
      <c r="AN7" s="89">
        <f>'50-PAN i jedn.tworz.przez PAN'!O26</f>
        <v>0</v>
      </c>
      <c r="AO7" s="89">
        <f>'50-PAN i jedn.tworz.przez PAN'!P26</f>
        <v>0</v>
      </c>
      <c r="AP7" s="89">
        <f>'50-PAN i jedn.tworz.przez PAN'!Q26</f>
        <v>0</v>
      </c>
      <c r="AQ7" s="89">
        <f>'50-PAN i jedn.tworz.przez PAN'!R26</f>
        <v>0</v>
      </c>
      <c r="AR7" s="89">
        <f>'50-PAN i jedn.tworz.przez PAN'!C27</f>
        <v>0</v>
      </c>
      <c r="AS7" s="89">
        <f>'50-PAN i jedn.tworz.przez PAN'!D27</f>
        <v>0</v>
      </c>
      <c r="AT7" s="89">
        <f>'50-PAN i jedn.tworz.przez PAN'!E27</f>
        <v>0</v>
      </c>
      <c r="AU7" s="89">
        <f>'50-PAN i jedn.tworz.przez PAN'!F27</f>
        <v>0</v>
      </c>
      <c r="AV7" s="89">
        <f>'50-PAN i jedn.tworz.przez PAN'!G27</f>
        <v>0</v>
      </c>
      <c r="AW7" s="89">
        <f>'50-PAN i jedn.tworz.przez PAN'!H27</f>
        <v>0</v>
      </c>
      <c r="AX7" s="89">
        <f>'50-PAN i jedn.tworz.przez PAN'!I27</f>
        <v>0</v>
      </c>
      <c r="AY7" s="89">
        <f>'50-PAN i jedn.tworz.przez PAN'!J27</f>
        <v>0</v>
      </c>
      <c r="AZ7" s="89">
        <f>'50-PAN i jedn.tworz.przez PAN'!K27</f>
        <v>0</v>
      </c>
      <c r="BA7" s="89">
        <f>'50-PAN i jedn.tworz.przez PAN'!L27</f>
        <v>0</v>
      </c>
      <c r="BB7" s="89">
        <f>'50-PAN i jedn.tworz.przez PAN'!M27</f>
        <v>0</v>
      </c>
      <c r="BC7" s="89">
        <f>'50-PAN i jedn.tworz.przez PAN'!N27</f>
        <v>0</v>
      </c>
      <c r="BD7" s="89">
        <f>'50-PAN i jedn.tworz.przez PAN'!O27</f>
        <v>0</v>
      </c>
      <c r="BE7" s="89">
        <f>'50-PAN i jedn.tworz.przez PAN'!P27</f>
        <v>0</v>
      </c>
      <c r="BF7" s="89">
        <f>'50-PAN i jedn.tworz.przez PAN'!Q27</f>
        <v>0</v>
      </c>
      <c r="BG7" s="89">
        <f>'50-PAN i jedn.tworz.przez PAN'!R27</f>
        <v>0</v>
      </c>
      <c r="BH7" s="89">
        <f>'50-PAN i jedn.tworz.przez PAN'!C28</f>
        <v>0</v>
      </c>
      <c r="BI7" s="89">
        <f>'50-PAN i jedn.tworz.przez PAN'!D28</f>
        <v>0</v>
      </c>
      <c r="BJ7" s="89">
        <f>'50-PAN i jedn.tworz.przez PAN'!E28</f>
        <v>0</v>
      </c>
      <c r="BK7" s="89">
        <f>'50-PAN i jedn.tworz.przez PAN'!F28</f>
        <v>0</v>
      </c>
      <c r="BL7" s="89">
        <f>'50-PAN i jedn.tworz.przez PAN'!G28</f>
        <v>0</v>
      </c>
      <c r="BM7" s="89">
        <f>'50-PAN i jedn.tworz.przez PAN'!H28</f>
        <v>0</v>
      </c>
      <c r="BN7" s="89">
        <f>'50-PAN i jedn.tworz.przez PAN'!I28</f>
        <v>0</v>
      </c>
      <c r="BO7" s="89">
        <f>'50-PAN i jedn.tworz.przez PAN'!J28</f>
        <v>0</v>
      </c>
      <c r="BP7" s="89">
        <f>'50-PAN i jedn.tworz.przez PAN'!K28</f>
        <v>0</v>
      </c>
      <c r="BQ7" s="89">
        <f>'50-PAN i jedn.tworz.przez PAN'!L28</f>
        <v>0</v>
      </c>
      <c r="BR7" s="89">
        <f>'50-PAN i jedn.tworz.przez PAN'!M28</f>
        <v>0</v>
      </c>
      <c r="BS7" s="89">
        <f>'50-PAN i jedn.tworz.przez PAN'!N28</f>
        <v>0</v>
      </c>
      <c r="BT7" s="89">
        <f>'50-PAN i jedn.tworz.przez PAN'!O28</f>
        <v>0</v>
      </c>
      <c r="BU7" s="89">
        <f>'50-PAN i jedn.tworz.przez PAN'!P28</f>
        <v>0</v>
      </c>
      <c r="BV7" s="89">
        <f>'50-PAN i jedn.tworz.przez PAN'!Q28</f>
        <v>0</v>
      </c>
      <c r="BW7" s="89">
        <f>'50-PAN i jedn.tworz.przez PAN'!R28</f>
        <v>0</v>
      </c>
      <c r="BX7" s="89">
        <f>'50-PAN i jedn.tworz.przez PAN'!C29</f>
        <v>0</v>
      </c>
      <c r="BY7" s="89">
        <f>'50-PAN i jedn.tworz.przez PAN'!D29</f>
        <v>0</v>
      </c>
      <c r="BZ7" s="89">
        <f>'50-PAN i jedn.tworz.przez PAN'!E29</f>
        <v>0</v>
      </c>
      <c r="CA7" s="89">
        <f>'50-PAN i jedn.tworz.przez PAN'!F29</f>
        <v>0</v>
      </c>
      <c r="CB7" s="89">
        <f>'50-PAN i jedn.tworz.przez PAN'!G29</f>
        <v>0</v>
      </c>
      <c r="CC7" s="89">
        <f>'50-PAN i jedn.tworz.przez PAN'!H29</f>
        <v>0</v>
      </c>
      <c r="CD7" s="89">
        <f>'50-PAN i jedn.tworz.przez PAN'!I29</f>
        <v>0</v>
      </c>
      <c r="CE7" s="89">
        <f>'50-PAN i jedn.tworz.przez PAN'!J29</f>
        <v>0</v>
      </c>
      <c r="CF7" s="89">
        <f>'50-PAN i jedn.tworz.przez PAN'!K29</f>
        <v>0</v>
      </c>
      <c r="CG7" s="89">
        <f>'50-PAN i jedn.tworz.przez PAN'!L29</f>
        <v>0</v>
      </c>
      <c r="CH7" s="89">
        <f>'50-PAN i jedn.tworz.przez PAN'!M29</f>
        <v>0</v>
      </c>
      <c r="CI7" s="89">
        <f>'50-PAN i jedn.tworz.przez PAN'!N29</f>
        <v>0</v>
      </c>
      <c r="CJ7" s="89">
        <f>'50-PAN i jedn.tworz.przez PAN'!O29</f>
        <v>0</v>
      </c>
      <c r="CK7" s="89">
        <f>'50-PAN i jedn.tworz.przez PAN'!P29</f>
        <v>0</v>
      </c>
      <c r="CL7" s="89">
        <f>'50-PAN i jedn.tworz.przez PAN'!Q29</f>
        <v>0</v>
      </c>
      <c r="CM7" s="89">
        <f>'50-PAN i jedn.tworz.przez PAN'!R29</f>
        <v>0</v>
      </c>
      <c r="CN7" s="89">
        <f>'50-PAN i jedn.tworz.przez PAN'!C30</f>
        <v>0</v>
      </c>
      <c r="CO7" s="89">
        <f>'50-PAN i jedn.tworz.przez PAN'!D30</f>
        <v>0</v>
      </c>
      <c r="CP7" s="89">
        <f>'50-PAN i jedn.tworz.przez PAN'!E30</f>
        <v>0</v>
      </c>
      <c r="CQ7" s="89">
        <f>'50-PAN i jedn.tworz.przez PAN'!F30</f>
        <v>0</v>
      </c>
      <c r="CR7" s="89">
        <f>'50-PAN i jedn.tworz.przez PAN'!G30</f>
        <v>0</v>
      </c>
      <c r="CS7" s="89">
        <f>'50-PAN i jedn.tworz.przez PAN'!H30</f>
        <v>0</v>
      </c>
      <c r="CT7" s="89">
        <f>'50-PAN i jedn.tworz.przez PAN'!I30</f>
        <v>0</v>
      </c>
      <c r="CU7" s="89">
        <f>'50-PAN i jedn.tworz.przez PAN'!J30</f>
        <v>0</v>
      </c>
      <c r="CV7" s="89">
        <f>'50-PAN i jedn.tworz.przez PAN'!K30</f>
        <v>0</v>
      </c>
      <c r="CW7" s="89">
        <f>'50-PAN i jedn.tworz.przez PAN'!L30</f>
        <v>0</v>
      </c>
      <c r="CX7" s="89">
        <f>'50-PAN i jedn.tworz.przez PAN'!M30</f>
        <v>0</v>
      </c>
      <c r="CY7" s="89">
        <f>'50-PAN i jedn.tworz.przez PAN'!N30</f>
        <v>0</v>
      </c>
      <c r="CZ7" s="89">
        <f>'50-PAN i jedn.tworz.przez PAN'!O30</f>
        <v>0</v>
      </c>
      <c r="DA7" s="89">
        <f>'50-PAN i jedn.tworz.przez PAN'!P30</f>
        <v>0</v>
      </c>
      <c r="DB7" s="89">
        <f>'50-PAN i jedn.tworz.przez PAN'!Q30</f>
        <v>0</v>
      </c>
      <c r="DC7" s="89">
        <f>'50-PAN i jedn.tworz.przez PAN'!R30</f>
        <v>0</v>
      </c>
      <c r="DD7" s="89">
        <f>'50-PAN i jedn.tworz.przez PAN'!C31</f>
        <v>0</v>
      </c>
      <c r="DE7" s="89">
        <f>'50-PAN i jedn.tworz.przez PAN'!D31</f>
        <v>0</v>
      </c>
      <c r="DF7" s="89">
        <f>'50-PAN i jedn.tworz.przez PAN'!E31</f>
        <v>0</v>
      </c>
      <c r="DG7" s="89">
        <f>'50-PAN i jedn.tworz.przez PAN'!F31</f>
        <v>0</v>
      </c>
      <c r="DH7" s="89">
        <f>'50-PAN i jedn.tworz.przez PAN'!G31</f>
        <v>0</v>
      </c>
      <c r="DI7" s="89">
        <f>'50-PAN i jedn.tworz.przez PAN'!H31</f>
        <v>0</v>
      </c>
      <c r="DJ7" s="89">
        <f>'50-PAN i jedn.tworz.przez PAN'!I31</f>
        <v>0</v>
      </c>
      <c r="DK7" s="89">
        <f>'50-PAN i jedn.tworz.przez PAN'!J31</f>
        <v>0</v>
      </c>
      <c r="DL7" s="89">
        <f>'50-PAN i jedn.tworz.przez PAN'!K31</f>
        <v>0</v>
      </c>
      <c r="DM7" s="89">
        <f>'50-PAN i jedn.tworz.przez PAN'!L31</f>
        <v>0</v>
      </c>
      <c r="DN7" s="89">
        <f>'50-PAN i jedn.tworz.przez PAN'!M31</f>
        <v>0</v>
      </c>
      <c r="DO7" s="89">
        <f>'50-PAN i jedn.tworz.przez PAN'!N31</f>
        <v>0</v>
      </c>
      <c r="DP7" s="89">
        <f>'50-PAN i jedn.tworz.przez PAN'!O31</f>
        <v>0</v>
      </c>
      <c r="DQ7" s="89">
        <f>'50-PAN i jedn.tworz.przez PAN'!P31</f>
        <v>0</v>
      </c>
      <c r="DR7" s="89">
        <f>'50-PAN i jedn.tworz.przez PAN'!Q31</f>
        <v>0</v>
      </c>
      <c r="DS7" s="89">
        <f>'50-PAN i jedn.tworz.przez PAN'!R31</f>
        <v>0</v>
      </c>
      <c r="DT7" s="89">
        <f>'50-PAN i jedn.tworz.przez PAN'!C32</f>
        <v>0</v>
      </c>
      <c r="DU7" s="89">
        <f>'50-PAN i jedn.tworz.przez PAN'!D32</f>
        <v>0</v>
      </c>
      <c r="DV7" s="89">
        <f>'50-PAN i jedn.tworz.przez PAN'!E32</f>
        <v>0</v>
      </c>
      <c r="DW7" s="89">
        <f>'50-PAN i jedn.tworz.przez PAN'!F32</f>
        <v>0</v>
      </c>
      <c r="DX7" s="89">
        <f>'50-PAN i jedn.tworz.przez PAN'!G32</f>
        <v>0</v>
      </c>
      <c r="DY7" s="89">
        <f>'50-PAN i jedn.tworz.przez PAN'!H32</f>
        <v>0</v>
      </c>
      <c r="DZ7" s="89">
        <f>'50-PAN i jedn.tworz.przez PAN'!I32</f>
        <v>0</v>
      </c>
      <c r="EA7" s="89">
        <f>'50-PAN i jedn.tworz.przez PAN'!J32</f>
        <v>0</v>
      </c>
      <c r="EB7" s="89">
        <f>'50-PAN i jedn.tworz.przez PAN'!K32</f>
        <v>0</v>
      </c>
      <c r="EC7" s="89">
        <f>'50-PAN i jedn.tworz.przez PAN'!L32</f>
        <v>0</v>
      </c>
      <c r="ED7" s="89">
        <f>'50-PAN i jedn.tworz.przez PAN'!M32</f>
        <v>0</v>
      </c>
      <c r="EE7" s="89">
        <f>'50-PAN i jedn.tworz.przez PAN'!N32</f>
        <v>0</v>
      </c>
      <c r="EF7" s="89">
        <f>'50-PAN i jedn.tworz.przez PAN'!O32</f>
        <v>0</v>
      </c>
      <c r="EG7" s="89">
        <f>'50-PAN i jedn.tworz.przez PAN'!P32</f>
        <v>0</v>
      </c>
      <c r="EH7" s="89">
        <f>'50-PAN i jedn.tworz.przez PAN'!Q32</f>
        <v>0</v>
      </c>
      <c r="EI7" s="89">
        <f>'50-PAN i jedn.tworz.przez PAN'!R32</f>
        <v>0</v>
      </c>
      <c r="EJ7" s="89">
        <f>'50-PAN i jedn.tworz.przez PAN'!C33</f>
        <v>0</v>
      </c>
      <c r="EK7" s="89">
        <f>'50-PAN i jedn.tworz.przez PAN'!D33</f>
        <v>0</v>
      </c>
      <c r="EL7" s="89">
        <f>'50-PAN i jedn.tworz.przez PAN'!E33</f>
        <v>0</v>
      </c>
      <c r="EM7" s="89">
        <f>'50-PAN i jedn.tworz.przez PAN'!F33</f>
        <v>0</v>
      </c>
      <c r="EN7" s="89">
        <f>'50-PAN i jedn.tworz.przez PAN'!G33</f>
        <v>0</v>
      </c>
      <c r="EO7" s="89">
        <f>'50-PAN i jedn.tworz.przez PAN'!H33</f>
        <v>0</v>
      </c>
      <c r="EP7" s="89">
        <f>'50-PAN i jedn.tworz.przez PAN'!I33</f>
        <v>0</v>
      </c>
      <c r="EQ7" s="89">
        <f>'50-PAN i jedn.tworz.przez PAN'!J33</f>
        <v>0</v>
      </c>
      <c r="ER7" s="89">
        <f>'50-PAN i jedn.tworz.przez PAN'!K33</f>
        <v>0</v>
      </c>
      <c r="ES7" s="89">
        <f>'50-PAN i jedn.tworz.przez PAN'!L33</f>
        <v>0</v>
      </c>
      <c r="ET7" s="89">
        <f>'50-PAN i jedn.tworz.przez PAN'!M33</f>
        <v>0</v>
      </c>
      <c r="EU7" s="89">
        <f>'50-PAN i jedn.tworz.przez PAN'!N33</f>
        <v>0</v>
      </c>
      <c r="EV7" s="89">
        <f>'50-PAN i jedn.tworz.przez PAN'!O33</f>
        <v>0</v>
      </c>
      <c r="EW7" s="89">
        <f>'50-PAN i jedn.tworz.przez PAN'!P33</f>
        <v>0</v>
      </c>
      <c r="EX7" s="89">
        <f>'50-PAN i jedn.tworz.przez PAN'!Q33</f>
        <v>0</v>
      </c>
      <c r="EY7" s="89">
        <f>'50-PAN i jedn.tworz.przez PAN'!R33</f>
        <v>0</v>
      </c>
      <c r="EZ7" s="89">
        <f>'50-PAN i jedn.tworz.przez PAN'!C34</f>
        <v>0</v>
      </c>
      <c r="FA7" s="89">
        <f>'50-PAN i jedn.tworz.przez PAN'!D34</f>
        <v>0</v>
      </c>
      <c r="FB7" s="89">
        <f>'50-PAN i jedn.tworz.przez PAN'!E34</f>
        <v>0</v>
      </c>
      <c r="FC7" s="89">
        <f>'50-PAN i jedn.tworz.przez PAN'!F34</f>
        <v>0</v>
      </c>
      <c r="FD7" s="89">
        <f>'50-PAN i jedn.tworz.przez PAN'!G34</f>
        <v>0</v>
      </c>
      <c r="FE7" s="89">
        <f>'50-PAN i jedn.tworz.przez PAN'!H34</f>
        <v>0</v>
      </c>
      <c r="FF7" s="89">
        <f>'50-PAN i jedn.tworz.przez PAN'!I34</f>
        <v>0</v>
      </c>
      <c r="FG7" s="89">
        <f>'50-PAN i jedn.tworz.przez PAN'!J34</f>
        <v>0</v>
      </c>
      <c r="FH7" s="89">
        <f>'50-PAN i jedn.tworz.przez PAN'!K34</f>
        <v>0</v>
      </c>
      <c r="FI7" s="89">
        <f>'50-PAN i jedn.tworz.przez PAN'!L34</f>
        <v>0</v>
      </c>
      <c r="FJ7" s="89">
        <f>'50-PAN i jedn.tworz.przez PAN'!M34</f>
        <v>0</v>
      </c>
      <c r="FK7" s="89">
        <f>'50-PAN i jedn.tworz.przez PAN'!N34</f>
        <v>0</v>
      </c>
      <c r="FL7" s="89">
        <f>'50-PAN i jedn.tworz.przez PAN'!O34</f>
        <v>0</v>
      </c>
      <c r="FM7" s="89">
        <f>'50-PAN i jedn.tworz.przez PAN'!P34</f>
        <v>0</v>
      </c>
      <c r="FN7" s="89">
        <f>'50-PAN i jedn.tworz.przez PAN'!Q34</f>
        <v>0</v>
      </c>
      <c r="FO7" s="89">
        <f>'50-PAN i jedn.tworz.przez PAN'!R34</f>
        <v>0</v>
      </c>
      <c r="FP7" s="89">
        <f>'50-PAN i jedn.tworz.przez PAN'!C35</f>
        <v>0</v>
      </c>
      <c r="FQ7" s="89">
        <f>'50-PAN i jedn.tworz.przez PAN'!D35</f>
        <v>0</v>
      </c>
      <c r="FR7" s="89">
        <f>'50-PAN i jedn.tworz.przez PAN'!E35</f>
        <v>0</v>
      </c>
      <c r="FS7" s="89">
        <f>'50-PAN i jedn.tworz.przez PAN'!F35</f>
        <v>0</v>
      </c>
      <c r="FT7" s="89">
        <f>'50-PAN i jedn.tworz.przez PAN'!G35</f>
        <v>0</v>
      </c>
      <c r="FU7" s="89">
        <f>'50-PAN i jedn.tworz.przez PAN'!H35</f>
        <v>0</v>
      </c>
      <c r="FV7" s="89">
        <f>'50-PAN i jedn.tworz.przez PAN'!I35</f>
        <v>0</v>
      </c>
      <c r="FW7" s="89">
        <f>'50-PAN i jedn.tworz.przez PAN'!J35</f>
        <v>0</v>
      </c>
      <c r="FX7" s="89">
        <f>'50-PAN i jedn.tworz.przez PAN'!K35</f>
        <v>0</v>
      </c>
      <c r="FY7" s="89">
        <f>'50-PAN i jedn.tworz.przez PAN'!L35</f>
        <v>0</v>
      </c>
      <c r="FZ7" s="89">
        <f>'50-PAN i jedn.tworz.przez PAN'!M35</f>
        <v>0</v>
      </c>
      <c r="GA7" s="89">
        <f>'50-PAN i jedn.tworz.przez PAN'!N35</f>
        <v>0</v>
      </c>
      <c r="GB7" s="89">
        <f>'50-PAN i jedn.tworz.przez PAN'!O35</f>
        <v>0</v>
      </c>
      <c r="GC7" s="89">
        <f>'50-PAN i jedn.tworz.przez PAN'!P35</f>
        <v>0</v>
      </c>
      <c r="GD7" s="89">
        <f>'50-PAN i jedn.tworz.przez PAN'!Q35</f>
        <v>0</v>
      </c>
      <c r="GE7" s="89">
        <f>'50-PAN i jedn.tworz.przez PAN'!R35</f>
        <v>0</v>
      </c>
    </row>
    <row r="8" spans="1:187" ht="12.75">
      <c r="A8" s="90">
        <f>'61-samodz.publ.ZOZ państw.'!A8</f>
        <v>0</v>
      </c>
      <c r="F8">
        <f>'61-samodz.publ.ZOZ państw.'!L11</f>
        <v>61</v>
      </c>
      <c r="G8">
        <f>'61-samodz.publ.ZOZ państw.'!K8</f>
        <v>0</v>
      </c>
      <c r="H8">
        <f>'61-samodz.publ.ZOZ państw.'!H8</f>
        <v>0</v>
      </c>
      <c r="I8">
        <f>'61-samodz.publ.ZOZ państw.'!M11</f>
        <v>0</v>
      </c>
      <c r="L8" s="89">
        <f>'61-samodz.publ.ZOZ państw.'!C24</f>
        <v>0</v>
      </c>
      <c r="M8" s="89">
        <f>'61-samodz.publ.ZOZ państw.'!D24</f>
        <v>0</v>
      </c>
      <c r="N8" s="89">
        <f>'61-samodz.publ.ZOZ państw.'!E24</f>
        <v>0</v>
      </c>
      <c r="O8" s="89">
        <f>'61-samodz.publ.ZOZ państw.'!F24</f>
        <v>0</v>
      </c>
      <c r="P8" s="89">
        <f>'61-samodz.publ.ZOZ państw.'!G24</f>
        <v>0</v>
      </c>
      <c r="Q8" s="89">
        <f>'61-samodz.publ.ZOZ państw.'!H24</f>
        <v>0</v>
      </c>
      <c r="R8" s="89">
        <f>'61-samodz.publ.ZOZ państw.'!I24</f>
        <v>0</v>
      </c>
      <c r="S8" s="89">
        <f>'61-samodz.publ.ZOZ państw.'!J24</f>
        <v>0</v>
      </c>
      <c r="T8" s="89">
        <f>'61-samodz.publ.ZOZ państw.'!K24</f>
        <v>0</v>
      </c>
      <c r="U8" s="89">
        <f>'61-samodz.publ.ZOZ państw.'!L24</f>
        <v>0</v>
      </c>
      <c r="V8" s="89">
        <f>'61-samodz.publ.ZOZ państw.'!M24</f>
        <v>0</v>
      </c>
      <c r="W8" s="89">
        <f>'61-samodz.publ.ZOZ państw.'!N24</f>
        <v>0</v>
      </c>
      <c r="X8" s="89">
        <f>'61-samodz.publ.ZOZ państw.'!O24</f>
        <v>0</v>
      </c>
      <c r="Y8" s="89">
        <f>'61-samodz.publ.ZOZ państw.'!P24</f>
        <v>0</v>
      </c>
      <c r="Z8" s="89">
        <f>'61-samodz.publ.ZOZ państw.'!Q24</f>
        <v>0</v>
      </c>
      <c r="AA8" s="89">
        <f>'61-samodz.publ.ZOZ państw.'!R24</f>
        <v>0</v>
      </c>
      <c r="AB8" s="89">
        <f>'61-samodz.publ.ZOZ państw.'!C26</f>
        <v>0</v>
      </c>
      <c r="AC8" s="89">
        <f>'61-samodz.publ.ZOZ państw.'!D26</f>
        <v>0</v>
      </c>
      <c r="AD8" s="89">
        <f>'61-samodz.publ.ZOZ państw.'!E26</f>
        <v>0</v>
      </c>
      <c r="AE8" s="89">
        <f>'61-samodz.publ.ZOZ państw.'!F26</f>
        <v>0</v>
      </c>
      <c r="AF8" s="89">
        <f>'61-samodz.publ.ZOZ państw.'!G26</f>
        <v>0</v>
      </c>
      <c r="AG8" s="89">
        <f>'61-samodz.publ.ZOZ państw.'!H26</f>
        <v>0</v>
      </c>
      <c r="AH8" s="89">
        <f>'61-samodz.publ.ZOZ państw.'!I26</f>
        <v>0</v>
      </c>
      <c r="AI8" s="89">
        <f>'61-samodz.publ.ZOZ państw.'!J26</f>
        <v>0</v>
      </c>
      <c r="AJ8" s="89">
        <f>'61-samodz.publ.ZOZ państw.'!K26</f>
        <v>0</v>
      </c>
      <c r="AK8" s="89">
        <f>'61-samodz.publ.ZOZ państw.'!L26</f>
        <v>0</v>
      </c>
      <c r="AL8" s="89">
        <f>'61-samodz.publ.ZOZ państw.'!M26</f>
        <v>0</v>
      </c>
      <c r="AM8" s="89">
        <f>'61-samodz.publ.ZOZ państw.'!N26</f>
        <v>0</v>
      </c>
      <c r="AN8" s="89">
        <f>'61-samodz.publ.ZOZ państw.'!O26</f>
        <v>0</v>
      </c>
      <c r="AO8" s="89">
        <f>'61-samodz.publ.ZOZ państw.'!P26</f>
        <v>0</v>
      </c>
      <c r="AP8" s="89">
        <f>'61-samodz.publ.ZOZ państw.'!Q26</f>
        <v>0</v>
      </c>
      <c r="AQ8" s="89">
        <f>'61-samodz.publ.ZOZ państw.'!R26</f>
        <v>0</v>
      </c>
      <c r="AR8" s="89">
        <f>'61-samodz.publ.ZOZ państw.'!C27</f>
        <v>0</v>
      </c>
      <c r="AS8" s="89">
        <f>'61-samodz.publ.ZOZ państw.'!D27</f>
        <v>0</v>
      </c>
      <c r="AT8" s="89">
        <f>'61-samodz.publ.ZOZ państw.'!E27</f>
        <v>0</v>
      </c>
      <c r="AU8" s="89">
        <f>'61-samodz.publ.ZOZ państw.'!F27</f>
        <v>0</v>
      </c>
      <c r="AV8" s="89">
        <f>'61-samodz.publ.ZOZ państw.'!G27</f>
        <v>0</v>
      </c>
      <c r="AW8" s="89">
        <f>'61-samodz.publ.ZOZ państw.'!H27</f>
        <v>0</v>
      </c>
      <c r="AX8" s="89">
        <f>'61-samodz.publ.ZOZ państw.'!I27</f>
        <v>0</v>
      </c>
      <c r="AY8" s="89">
        <f>'61-samodz.publ.ZOZ państw.'!J27</f>
        <v>0</v>
      </c>
      <c r="AZ8" s="89">
        <f>'61-samodz.publ.ZOZ państw.'!K27</f>
        <v>0</v>
      </c>
      <c r="BA8" s="89">
        <f>'61-samodz.publ.ZOZ państw.'!L27</f>
        <v>0</v>
      </c>
      <c r="BB8" s="89">
        <f>'61-samodz.publ.ZOZ państw.'!M27</f>
        <v>0</v>
      </c>
      <c r="BC8" s="89">
        <f>'61-samodz.publ.ZOZ państw.'!N27</f>
        <v>0</v>
      </c>
      <c r="BD8" s="89">
        <f>'61-samodz.publ.ZOZ państw.'!O27</f>
        <v>0</v>
      </c>
      <c r="BE8" s="89">
        <f>'61-samodz.publ.ZOZ państw.'!P27</f>
        <v>0</v>
      </c>
      <c r="BF8" s="89">
        <f>'61-samodz.publ.ZOZ państw.'!Q27</f>
        <v>0</v>
      </c>
      <c r="BG8" s="89">
        <f>'61-samodz.publ.ZOZ państw.'!R27</f>
        <v>0</v>
      </c>
      <c r="BH8" s="89">
        <f>'61-samodz.publ.ZOZ państw.'!C28</f>
        <v>0</v>
      </c>
      <c r="BI8" s="89">
        <f>'61-samodz.publ.ZOZ państw.'!D28</f>
        <v>0</v>
      </c>
      <c r="BJ8" s="89">
        <f>'61-samodz.publ.ZOZ państw.'!E28</f>
        <v>0</v>
      </c>
      <c r="BK8" s="89">
        <f>'61-samodz.publ.ZOZ państw.'!F28</f>
        <v>0</v>
      </c>
      <c r="BL8" s="89">
        <f>'61-samodz.publ.ZOZ państw.'!G28</f>
        <v>0</v>
      </c>
      <c r="BM8" s="89">
        <f>'61-samodz.publ.ZOZ państw.'!H28</f>
        <v>0</v>
      </c>
      <c r="BN8" s="89">
        <f>'61-samodz.publ.ZOZ państw.'!I28</f>
        <v>0</v>
      </c>
      <c r="BO8" s="89">
        <f>'61-samodz.publ.ZOZ państw.'!J28</f>
        <v>0</v>
      </c>
      <c r="BP8" s="89">
        <f>'61-samodz.publ.ZOZ państw.'!K28</f>
        <v>0</v>
      </c>
      <c r="BQ8" s="89">
        <f>'61-samodz.publ.ZOZ państw.'!L28</f>
        <v>0</v>
      </c>
      <c r="BR8" s="89">
        <f>'61-samodz.publ.ZOZ państw.'!M28</f>
        <v>0</v>
      </c>
      <c r="BS8" s="89">
        <f>'61-samodz.publ.ZOZ państw.'!N28</f>
        <v>0</v>
      </c>
      <c r="BT8" s="89">
        <f>'61-samodz.publ.ZOZ państw.'!O28</f>
        <v>0</v>
      </c>
      <c r="BU8" s="89">
        <f>'61-samodz.publ.ZOZ państw.'!P28</f>
        <v>0</v>
      </c>
      <c r="BV8" s="89">
        <f>'61-samodz.publ.ZOZ państw.'!Q28</f>
        <v>0</v>
      </c>
      <c r="BW8" s="89">
        <f>'61-samodz.publ.ZOZ państw.'!R28</f>
        <v>0</v>
      </c>
      <c r="BX8" s="89">
        <f>'61-samodz.publ.ZOZ państw.'!C29</f>
        <v>0</v>
      </c>
      <c r="BY8" s="89">
        <f>'61-samodz.publ.ZOZ państw.'!D29</f>
        <v>0</v>
      </c>
      <c r="BZ8" s="89">
        <f>'61-samodz.publ.ZOZ państw.'!E29</f>
        <v>0</v>
      </c>
      <c r="CA8" s="89">
        <f>'61-samodz.publ.ZOZ państw.'!F29</f>
        <v>0</v>
      </c>
      <c r="CB8" s="89">
        <f>'61-samodz.publ.ZOZ państw.'!G29</f>
        <v>0</v>
      </c>
      <c r="CC8" s="89">
        <f>'61-samodz.publ.ZOZ państw.'!H29</f>
        <v>0</v>
      </c>
      <c r="CD8" s="89">
        <f>'61-samodz.publ.ZOZ państw.'!I29</f>
        <v>0</v>
      </c>
      <c r="CE8" s="89">
        <f>'61-samodz.publ.ZOZ państw.'!J29</f>
        <v>0</v>
      </c>
      <c r="CF8" s="89">
        <f>'61-samodz.publ.ZOZ państw.'!K29</f>
        <v>0</v>
      </c>
      <c r="CG8" s="89">
        <f>'61-samodz.publ.ZOZ państw.'!L29</f>
        <v>0</v>
      </c>
      <c r="CH8" s="89">
        <f>'61-samodz.publ.ZOZ państw.'!M29</f>
        <v>0</v>
      </c>
      <c r="CI8" s="89">
        <f>'61-samodz.publ.ZOZ państw.'!N29</f>
        <v>0</v>
      </c>
      <c r="CJ8" s="89">
        <f>'61-samodz.publ.ZOZ państw.'!O29</f>
        <v>0</v>
      </c>
      <c r="CK8" s="89">
        <f>'61-samodz.publ.ZOZ państw.'!P29</f>
        <v>0</v>
      </c>
      <c r="CL8" s="89">
        <f>'61-samodz.publ.ZOZ państw.'!Q29</f>
        <v>0</v>
      </c>
      <c r="CM8" s="89">
        <f>'61-samodz.publ.ZOZ państw.'!R29</f>
        <v>0</v>
      </c>
      <c r="CN8" s="89">
        <f>'61-samodz.publ.ZOZ państw.'!C30</f>
        <v>0</v>
      </c>
      <c r="CO8" s="89">
        <f>'61-samodz.publ.ZOZ państw.'!D30</f>
        <v>0</v>
      </c>
      <c r="CP8" s="89">
        <f>'61-samodz.publ.ZOZ państw.'!E30</f>
        <v>0</v>
      </c>
      <c r="CQ8" s="89">
        <f>'61-samodz.publ.ZOZ państw.'!F30</f>
        <v>0</v>
      </c>
      <c r="CR8" s="89">
        <f>'61-samodz.publ.ZOZ państw.'!G30</f>
        <v>0</v>
      </c>
      <c r="CS8" s="89">
        <f>'61-samodz.publ.ZOZ państw.'!H30</f>
        <v>0</v>
      </c>
      <c r="CT8" s="89">
        <f>'61-samodz.publ.ZOZ państw.'!I30</f>
        <v>0</v>
      </c>
      <c r="CU8" s="89">
        <f>'61-samodz.publ.ZOZ państw.'!J30</f>
        <v>0</v>
      </c>
      <c r="CV8" s="89">
        <f>'61-samodz.publ.ZOZ państw.'!K30</f>
        <v>0</v>
      </c>
      <c r="CW8" s="89">
        <f>'61-samodz.publ.ZOZ państw.'!L30</f>
        <v>0</v>
      </c>
      <c r="CX8" s="89">
        <f>'61-samodz.publ.ZOZ państw.'!M30</f>
        <v>0</v>
      </c>
      <c r="CY8" s="89">
        <f>'61-samodz.publ.ZOZ państw.'!N30</f>
        <v>0</v>
      </c>
      <c r="CZ8" s="89">
        <f>'61-samodz.publ.ZOZ państw.'!O30</f>
        <v>0</v>
      </c>
      <c r="DA8" s="89">
        <f>'61-samodz.publ.ZOZ państw.'!P30</f>
        <v>0</v>
      </c>
      <c r="DB8" s="89">
        <f>'61-samodz.publ.ZOZ państw.'!Q30</f>
        <v>0</v>
      </c>
      <c r="DC8" s="89">
        <f>'61-samodz.publ.ZOZ państw.'!R30</f>
        <v>0</v>
      </c>
      <c r="DD8" s="89">
        <f>'61-samodz.publ.ZOZ państw.'!C31</f>
        <v>0</v>
      </c>
      <c r="DE8" s="89">
        <f>'61-samodz.publ.ZOZ państw.'!D31</f>
        <v>0</v>
      </c>
      <c r="DF8" s="89">
        <f>'61-samodz.publ.ZOZ państw.'!E31</f>
        <v>0</v>
      </c>
      <c r="DG8" s="89">
        <f>'61-samodz.publ.ZOZ państw.'!F31</f>
        <v>0</v>
      </c>
      <c r="DH8" s="89">
        <f>'61-samodz.publ.ZOZ państw.'!G31</f>
        <v>0</v>
      </c>
      <c r="DI8" s="89">
        <f>'61-samodz.publ.ZOZ państw.'!H31</f>
        <v>0</v>
      </c>
      <c r="DJ8" s="89">
        <f>'61-samodz.publ.ZOZ państw.'!I31</f>
        <v>0</v>
      </c>
      <c r="DK8" s="89">
        <f>'61-samodz.publ.ZOZ państw.'!J31</f>
        <v>0</v>
      </c>
      <c r="DL8" s="89">
        <f>'61-samodz.publ.ZOZ państw.'!K31</f>
        <v>0</v>
      </c>
      <c r="DM8" s="89">
        <f>'61-samodz.publ.ZOZ państw.'!L31</f>
        <v>0</v>
      </c>
      <c r="DN8" s="89">
        <f>'61-samodz.publ.ZOZ państw.'!M31</f>
        <v>0</v>
      </c>
      <c r="DO8" s="89">
        <f>'61-samodz.publ.ZOZ państw.'!N31</f>
        <v>0</v>
      </c>
      <c r="DP8" s="89">
        <f>'61-samodz.publ.ZOZ państw.'!O31</f>
        <v>0</v>
      </c>
      <c r="DQ8" s="89">
        <f>'61-samodz.publ.ZOZ państw.'!P31</f>
        <v>0</v>
      </c>
      <c r="DR8" s="89">
        <f>'61-samodz.publ.ZOZ państw.'!Q31</f>
        <v>0</v>
      </c>
      <c r="DS8" s="89">
        <f>'61-samodz.publ.ZOZ państw.'!R31</f>
        <v>0</v>
      </c>
      <c r="DT8" s="89">
        <f>'61-samodz.publ.ZOZ państw.'!C32</f>
        <v>0</v>
      </c>
      <c r="DU8" s="89">
        <f>'61-samodz.publ.ZOZ państw.'!D32</f>
        <v>0</v>
      </c>
      <c r="DV8" s="89">
        <f>'61-samodz.publ.ZOZ państw.'!E32</f>
        <v>0</v>
      </c>
      <c r="DW8" s="89">
        <f>'61-samodz.publ.ZOZ państw.'!F32</f>
        <v>0</v>
      </c>
      <c r="DX8" s="89">
        <f>'61-samodz.publ.ZOZ państw.'!G32</f>
        <v>0</v>
      </c>
      <c r="DY8" s="89">
        <f>'61-samodz.publ.ZOZ państw.'!H32</f>
        <v>0</v>
      </c>
      <c r="DZ8" s="89">
        <f>'61-samodz.publ.ZOZ państw.'!I32</f>
        <v>0</v>
      </c>
      <c r="EA8" s="89">
        <f>'61-samodz.publ.ZOZ państw.'!J32</f>
        <v>0</v>
      </c>
      <c r="EB8" s="89">
        <f>'61-samodz.publ.ZOZ państw.'!K32</f>
        <v>0</v>
      </c>
      <c r="EC8" s="89">
        <f>'61-samodz.publ.ZOZ państw.'!L32</f>
        <v>0</v>
      </c>
      <c r="ED8" s="89">
        <f>'61-samodz.publ.ZOZ państw.'!M32</f>
        <v>0</v>
      </c>
      <c r="EE8" s="89">
        <f>'61-samodz.publ.ZOZ państw.'!N32</f>
        <v>0</v>
      </c>
      <c r="EF8" s="89">
        <f>'61-samodz.publ.ZOZ państw.'!O32</f>
        <v>0</v>
      </c>
      <c r="EG8" s="89">
        <f>'61-samodz.publ.ZOZ państw.'!P32</f>
        <v>0</v>
      </c>
      <c r="EH8" s="89">
        <f>'61-samodz.publ.ZOZ państw.'!Q32</f>
        <v>0</v>
      </c>
      <c r="EI8" s="89">
        <f>'61-samodz.publ.ZOZ państw.'!R32</f>
        <v>0</v>
      </c>
      <c r="EJ8" s="89">
        <f>'61-samodz.publ.ZOZ państw.'!C33</f>
        <v>0</v>
      </c>
      <c r="EK8" s="89">
        <f>'61-samodz.publ.ZOZ państw.'!D33</f>
        <v>0</v>
      </c>
      <c r="EL8" s="89">
        <f>'61-samodz.publ.ZOZ państw.'!E33</f>
        <v>0</v>
      </c>
      <c r="EM8" s="89">
        <f>'61-samodz.publ.ZOZ państw.'!F33</f>
        <v>0</v>
      </c>
      <c r="EN8" s="89">
        <f>'61-samodz.publ.ZOZ państw.'!G33</f>
        <v>0</v>
      </c>
      <c r="EO8" s="89">
        <f>'61-samodz.publ.ZOZ państw.'!H33</f>
        <v>0</v>
      </c>
      <c r="EP8" s="89">
        <f>'61-samodz.publ.ZOZ państw.'!I33</f>
        <v>0</v>
      </c>
      <c r="EQ8" s="89">
        <f>'61-samodz.publ.ZOZ państw.'!J33</f>
        <v>0</v>
      </c>
      <c r="ER8" s="89">
        <f>'61-samodz.publ.ZOZ państw.'!K33</f>
        <v>0</v>
      </c>
      <c r="ES8" s="89">
        <f>'61-samodz.publ.ZOZ państw.'!L33</f>
        <v>0</v>
      </c>
      <c r="ET8" s="89">
        <f>'61-samodz.publ.ZOZ państw.'!M33</f>
        <v>0</v>
      </c>
      <c r="EU8" s="89">
        <f>'61-samodz.publ.ZOZ państw.'!N33</f>
        <v>0</v>
      </c>
      <c r="EV8" s="89">
        <f>'61-samodz.publ.ZOZ państw.'!O33</f>
        <v>0</v>
      </c>
      <c r="EW8" s="89">
        <f>'61-samodz.publ.ZOZ państw.'!P33</f>
        <v>0</v>
      </c>
      <c r="EX8" s="89">
        <f>'61-samodz.publ.ZOZ państw.'!Q33</f>
        <v>0</v>
      </c>
      <c r="EY8" s="89">
        <f>'61-samodz.publ.ZOZ państw.'!R33</f>
        <v>0</v>
      </c>
      <c r="EZ8" s="89">
        <f>'61-samodz.publ.ZOZ państw.'!C34</f>
        <v>0</v>
      </c>
      <c r="FA8" s="89">
        <f>'61-samodz.publ.ZOZ państw.'!D34</f>
        <v>0</v>
      </c>
      <c r="FB8" s="89">
        <f>'61-samodz.publ.ZOZ państw.'!E34</f>
        <v>0</v>
      </c>
      <c r="FC8" s="89">
        <f>'61-samodz.publ.ZOZ państw.'!F34</f>
        <v>0</v>
      </c>
      <c r="FD8" s="89">
        <f>'61-samodz.publ.ZOZ państw.'!G34</f>
        <v>0</v>
      </c>
      <c r="FE8" s="89">
        <f>'61-samodz.publ.ZOZ państw.'!H34</f>
        <v>0</v>
      </c>
      <c r="FF8" s="89">
        <f>'61-samodz.publ.ZOZ państw.'!I34</f>
        <v>0</v>
      </c>
      <c r="FG8" s="89">
        <f>'61-samodz.publ.ZOZ państw.'!J34</f>
        <v>0</v>
      </c>
      <c r="FH8" s="89">
        <f>'61-samodz.publ.ZOZ państw.'!K34</f>
        <v>0</v>
      </c>
      <c r="FI8" s="89">
        <f>'61-samodz.publ.ZOZ państw.'!L34</f>
        <v>0</v>
      </c>
      <c r="FJ8" s="89">
        <f>'61-samodz.publ.ZOZ państw.'!M34</f>
        <v>0</v>
      </c>
      <c r="FK8" s="89">
        <f>'61-samodz.publ.ZOZ państw.'!N34</f>
        <v>0</v>
      </c>
      <c r="FL8" s="89">
        <f>'61-samodz.publ.ZOZ państw.'!O34</f>
        <v>0</v>
      </c>
      <c r="FM8" s="89">
        <f>'61-samodz.publ.ZOZ państw.'!P34</f>
        <v>0</v>
      </c>
      <c r="FN8" s="89">
        <f>'61-samodz.publ.ZOZ państw.'!Q34</f>
        <v>0</v>
      </c>
      <c r="FO8" s="89">
        <f>'61-samodz.publ.ZOZ państw.'!R34</f>
        <v>0</v>
      </c>
      <c r="FP8" s="89">
        <f>'61-samodz.publ.ZOZ państw.'!C35</f>
        <v>0</v>
      </c>
      <c r="FQ8" s="89">
        <f>'61-samodz.publ.ZOZ państw.'!D35</f>
        <v>0</v>
      </c>
      <c r="FR8" s="89">
        <f>'61-samodz.publ.ZOZ państw.'!E35</f>
        <v>0</v>
      </c>
      <c r="FS8" s="89">
        <f>'61-samodz.publ.ZOZ państw.'!F35</f>
        <v>0</v>
      </c>
      <c r="FT8" s="89">
        <f>'61-samodz.publ.ZOZ państw.'!G35</f>
        <v>0</v>
      </c>
      <c r="FU8" s="89">
        <f>'61-samodz.publ.ZOZ państw.'!H35</f>
        <v>0</v>
      </c>
      <c r="FV8" s="89">
        <f>'61-samodz.publ.ZOZ państw.'!I35</f>
        <v>0</v>
      </c>
      <c r="FW8" s="89">
        <f>'61-samodz.publ.ZOZ państw.'!J35</f>
        <v>0</v>
      </c>
      <c r="FX8" s="89">
        <f>'61-samodz.publ.ZOZ państw.'!K35</f>
        <v>0</v>
      </c>
      <c r="FY8" s="89">
        <f>'61-samodz.publ.ZOZ państw.'!L35</f>
        <v>0</v>
      </c>
      <c r="FZ8" s="89">
        <f>'61-samodz.publ.ZOZ państw.'!M35</f>
        <v>0</v>
      </c>
      <c r="GA8" s="89">
        <f>'61-samodz.publ.ZOZ państw.'!N35</f>
        <v>0</v>
      </c>
      <c r="GB8" s="89">
        <f>'61-samodz.publ.ZOZ państw.'!O35</f>
        <v>0</v>
      </c>
      <c r="GC8" s="89">
        <f>'61-samodz.publ.ZOZ państw.'!P35</f>
        <v>0</v>
      </c>
      <c r="GD8" s="89">
        <f>'61-samodz.publ.ZOZ państw.'!Q35</f>
        <v>0</v>
      </c>
      <c r="GE8" s="89">
        <f>'61-samodz.publ.ZOZ państw.'!R35</f>
        <v>0</v>
      </c>
    </row>
    <row r="9" spans="1:187" ht="12.75">
      <c r="A9" s="90" t="str">
        <f>'62-samodz.publ.ZOZ samorz.'!A8</f>
        <v>970774733</v>
      </c>
      <c r="F9">
        <f>'62-samodz.publ.ZOZ samorz.'!L11</f>
        <v>62</v>
      </c>
      <c r="G9">
        <f>'62-samodz.publ.ZOZ samorz.'!K8</f>
        <v>2019</v>
      </c>
      <c r="H9">
        <f>'62-samodz.publ.ZOZ samorz.'!H8</f>
        <v>4</v>
      </c>
      <c r="I9">
        <f>'62-samodz.publ.ZOZ samorz.'!M11</f>
        <v>0</v>
      </c>
      <c r="L9" s="89">
        <f>'62-samodz.publ.ZOZ samorz.'!C24</f>
        <v>5354973.47</v>
      </c>
      <c r="M9" s="89">
        <f>'62-samodz.publ.ZOZ samorz.'!D24</f>
        <v>5354973.47</v>
      </c>
      <c r="N9" s="89">
        <f>'62-samodz.publ.ZOZ samorz.'!E24</f>
        <v>0</v>
      </c>
      <c r="O9" s="89">
        <f>'62-samodz.publ.ZOZ samorz.'!F24</f>
        <v>0</v>
      </c>
      <c r="P9" s="89">
        <f>'62-samodz.publ.ZOZ samorz.'!G24</f>
        <v>0</v>
      </c>
      <c r="Q9" s="89">
        <f>'62-samodz.publ.ZOZ samorz.'!H24</f>
        <v>0</v>
      </c>
      <c r="R9" s="89">
        <f>'62-samodz.publ.ZOZ samorz.'!I24</f>
        <v>0</v>
      </c>
      <c r="S9" s="89">
        <f>'62-samodz.publ.ZOZ samorz.'!J24</f>
        <v>0</v>
      </c>
      <c r="T9" s="89">
        <f>'62-samodz.publ.ZOZ samorz.'!K24</f>
        <v>0</v>
      </c>
      <c r="U9" s="89">
        <f>'62-samodz.publ.ZOZ samorz.'!L24</f>
        <v>0</v>
      </c>
      <c r="V9" s="89">
        <f>'62-samodz.publ.ZOZ samorz.'!M24</f>
        <v>5354973.47</v>
      </c>
      <c r="W9" s="89">
        <f>'62-samodz.publ.ZOZ samorz.'!N24</f>
        <v>0</v>
      </c>
      <c r="X9" s="89">
        <f>'62-samodz.publ.ZOZ samorz.'!O24</f>
        <v>0</v>
      </c>
      <c r="Y9" s="89">
        <f>'62-samodz.publ.ZOZ samorz.'!P24</f>
        <v>0</v>
      </c>
      <c r="Z9" s="89">
        <f>'62-samodz.publ.ZOZ samorz.'!Q24</f>
        <v>0</v>
      </c>
      <c r="AA9" s="89">
        <f>'62-samodz.publ.ZOZ samorz.'!R24</f>
        <v>0</v>
      </c>
      <c r="AB9" s="89">
        <f>'62-samodz.publ.ZOZ samorz.'!C26</f>
        <v>0</v>
      </c>
      <c r="AC9" s="89">
        <f>'62-samodz.publ.ZOZ samorz.'!D26</f>
        <v>0</v>
      </c>
      <c r="AD9" s="89">
        <f>'62-samodz.publ.ZOZ samorz.'!E26</f>
        <v>0</v>
      </c>
      <c r="AE9" s="89">
        <f>'62-samodz.publ.ZOZ samorz.'!F26</f>
        <v>0</v>
      </c>
      <c r="AF9" s="89">
        <f>'62-samodz.publ.ZOZ samorz.'!G26</f>
        <v>0</v>
      </c>
      <c r="AG9" s="89">
        <f>'62-samodz.publ.ZOZ samorz.'!H26</f>
        <v>0</v>
      </c>
      <c r="AH9" s="89">
        <f>'62-samodz.publ.ZOZ samorz.'!I26</f>
        <v>0</v>
      </c>
      <c r="AI9" s="89">
        <f>'62-samodz.publ.ZOZ samorz.'!J26</f>
        <v>0</v>
      </c>
      <c r="AJ9" s="89">
        <f>'62-samodz.publ.ZOZ samorz.'!K26</f>
        <v>0</v>
      </c>
      <c r="AK9" s="89">
        <f>'62-samodz.publ.ZOZ samorz.'!L26</f>
        <v>0</v>
      </c>
      <c r="AL9" s="89">
        <f>'62-samodz.publ.ZOZ samorz.'!M26</f>
        <v>0</v>
      </c>
      <c r="AM9" s="89">
        <f>'62-samodz.publ.ZOZ samorz.'!N26</f>
        <v>0</v>
      </c>
      <c r="AN9" s="89">
        <f>'62-samodz.publ.ZOZ samorz.'!O26</f>
        <v>0</v>
      </c>
      <c r="AO9" s="89">
        <f>'62-samodz.publ.ZOZ samorz.'!P26</f>
        <v>0</v>
      </c>
      <c r="AP9" s="89">
        <f>'62-samodz.publ.ZOZ samorz.'!Q26</f>
        <v>0</v>
      </c>
      <c r="AQ9" s="89">
        <f>'62-samodz.publ.ZOZ samorz.'!R26</f>
        <v>0</v>
      </c>
      <c r="AR9" s="89">
        <f>'62-samodz.publ.ZOZ samorz.'!C27</f>
        <v>0</v>
      </c>
      <c r="AS9" s="89">
        <f>'62-samodz.publ.ZOZ samorz.'!D27</f>
        <v>0</v>
      </c>
      <c r="AT9" s="89">
        <f>'62-samodz.publ.ZOZ samorz.'!E27</f>
        <v>0</v>
      </c>
      <c r="AU9" s="89">
        <f>'62-samodz.publ.ZOZ samorz.'!F27</f>
        <v>0</v>
      </c>
      <c r="AV9" s="89">
        <f>'62-samodz.publ.ZOZ samorz.'!G27</f>
        <v>0</v>
      </c>
      <c r="AW9" s="89">
        <f>'62-samodz.publ.ZOZ samorz.'!H27</f>
        <v>0</v>
      </c>
      <c r="AX9" s="89">
        <f>'62-samodz.publ.ZOZ samorz.'!I27</f>
        <v>0</v>
      </c>
      <c r="AY9" s="89">
        <f>'62-samodz.publ.ZOZ samorz.'!J27</f>
        <v>0</v>
      </c>
      <c r="AZ9" s="89">
        <f>'62-samodz.publ.ZOZ samorz.'!K27</f>
        <v>0</v>
      </c>
      <c r="BA9" s="89">
        <f>'62-samodz.publ.ZOZ samorz.'!L27</f>
        <v>0</v>
      </c>
      <c r="BB9" s="89">
        <f>'62-samodz.publ.ZOZ samorz.'!M27</f>
        <v>0</v>
      </c>
      <c r="BC9" s="89">
        <f>'62-samodz.publ.ZOZ samorz.'!N27</f>
        <v>0</v>
      </c>
      <c r="BD9" s="89">
        <f>'62-samodz.publ.ZOZ samorz.'!O27</f>
        <v>0</v>
      </c>
      <c r="BE9" s="89">
        <f>'62-samodz.publ.ZOZ samorz.'!P27</f>
        <v>0</v>
      </c>
      <c r="BF9" s="89">
        <f>'62-samodz.publ.ZOZ samorz.'!Q27</f>
        <v>0</v>
      </c>
      <c r="BG9" s="89">
        <f>'62-samodz.publ.ZOZ samorz.'!R27</f>
        <v>0</v>
      </c>
      <c r="BH9" s="89">
        <f>'62-samodz.publ.ZOZ samorz.'!C28</f>
        <v>0</v>
      </c>
      <c r="BI9" s="89">
        <f>'62-samodz.publ.ZOZ samorz.'!D28</f>
        <v>0</v>
      </c>
      <c r="BJ9" s="89">
        <f>'62-samodz.publ.ZOZ samorz.'!E28</f>
        <v>0</v>
      </c>
      <c r="BK9" s="89">
        <f>'62-samodz.publ.ZOZ samorz.'!F28</f>
        <v>0</v>
      </c>
      <c r="BL9" s="89">
        <f>'62-samodz.publ.ZOZ samorz.'!G28</f>
        <v>0</v>
      </c>
      <c r="BM9" s="89">
        <f>'62-samodz.publ.ZOZ samorz.'!H28</f>
        <v>0</v>
      </c>
      <c r="BN9" s="89">
        <f>'62-samodz.publ.ZOZ samorz.'!I28</f>
        <v>0</v>
      </c>
      <c r="BO9" s="89">
        <f>'62-samodz.publ.ZOZ samorz.'!J28</f>
        <v>0</v>
      </c>
      <c r="BP9" s="89">
        <f>'62-samodz.publ.ZOZ samorz.'!K28</f>
        <v>0</v>
      </c>
      <c r="BQ9" s="89">
        <f>'62-samodz.publ.ZOZ samorz.'!L28</f>
        <v>0</v>
      </c>
      <c r="BR9" s="89">
        <f>'62-samodz.publ.ZOZ samorz.'!M28</f>
        <v>0</v>
      </c>
      <c r="BS9" s="89">
        <f>'62-samodz.publ.ZOZ samorz.'!N28</f>
        <v>0</v>
      </c>
      <c r="BT9" s="89">
        <f>'62-samodz.publ.ZOZ samorz.'!O28</f>
        <v>0</v>
      </c>
      <c r="BU9" s="89">
        <f>'62-samodz.publ.ZOZ samorz.'!P28</f>
        <v>0</v>
      </c>
      <c r="BV9" s="89">
        <f>'62-samodz.publ.ZOZ samorz.'!Q28</f>
        <v>0</v>
      </c>
      <c r="BW9" s="89">
        <f>'62-samodz.publ.ZOZ samorz.'!R28</f>
        <v>0</v>
      </c>
      <c r="BX9" s="89">
        <f>'62-samodz.publ.ZOZ samorz.'!C29</f>
        <v>5354973.47</v>
      </c>
      <c r="BY9" s="89">
        <f>'62-samodz.publ.ZOZ samorz.'!D29</f>
        <v>5354973.47</v>
      </c>
      <c r="BZ9" s="89">
        <f>'62-samodz.publ.ZOZ samorz.'!E29</f>
        <v>0</v>
      </c>
      <c r="CA9" s="89">
        <f>'62-samodz.publ.ZOZ samorz.'!F29</f>
        <v>0</v>
      </c>
      <c r="CB9" s="89">
        <f>'62-samodz.publ.ZOZ samorz.'!G29</f>
        <v>0</v>
      </c>
      <c r="CC9" s="89">
        <f>'62-samodz.publ.ZOZ samorz.'!H29</f>
        <v>0</v>
      </c>
      <c r="CD9" s="89">
        <f>'62-samodz.publ.ZOZ samorz.'!I29</f>
        <v>0</v>
      </c>
      <c r="CE9" s="89">
        <f>'62-samodz.publ.ZOZ samorz.'!J29</f>
        <v>0</v>
      </c>
      <c r="CF9" s="89">
        <f>'62-samodz.publ.ZOZ samorz.'!K29</f>
        <v>0</v>
      </c>
      <c r="CG9" s="89">
        <f>'62-samodz.publ.ZOZ samorz.'!L29</f>
        <v>0</v>
      </c>
      <c r="CH9" s="89">
        <f>'62-samodz.publ.ZOZ samorz.'!M29</f>
        <v>5354973.47</v>
      </c>
      <c r="CI9" s="89">
        <f>'62-samodz.publ.ZOZ samorz.'!N29</f>
        <v>0</v>
      </c>
      <c r="CJ9" s="89">
        <f>'62-samodz.publ.ZOZ samorz.'!O29</f>
        <v>0</v>
      </c>
      <c r="CK9" s="89">
        <f>'62-samodz.publ.ZOZ samorz.'!P29</f>
        <v>0</v>
      </c>
      <c r="CL9" s="89">
        <f>'62-samodz.publ.ZOZ samorz.'!Q29</f>
        <v>0</v>
      </c>
      <c r="CM9" s="89">
        <f>'62-samodz.publ.ZOZ samorz.'!R29</f>
        <v>0</v>
      </c>
      <c r="CN9" s="89">
        <f>'62-samodz.publ.ZOZ samorz.'!C30</f>
        <v>676752.75</v>
      </c>
      <c r="CO9" s="89">
        <f>'62-samodz.publ.ZOZ samorz.'!D30</f>
        <v>676752.75</v>
      </c>
      <c r="CP9" s="89">
        <f>'62-samodz.publ.ZOZ samorz.'!E30</f>
        <v>0</v>
      </c>
      <c r="CQ9" s="89">
        <f>'62-samodz.publ.ZOZ samorz.'!F30</f>
        <v>0</v>
      </c>
      <c r="CR9" s="89">
        <f>'62-samodz.publ.ZOZ samorz.'!G30</f>
        <v>0</v>
      </c>
      <c r="CS9" s="89">
        <f>'62-samodz.publ.ZOZ samorz.'!H30</f>
        <v>0</v>
      </c>
      <c r="CT9" s="89">
        <f>'62-samodz.publ.ZOZ samorz.'!I30</f>
        <v>0</v>
      </c>
      <c r="CU9" s="89">
        <f>'62-samodz.publ.ZOZ samorz.'!J30</f>
        <v>0</v>
      </c>
      <c r="CV9" s="89">
        <f>'62-samodz.publ.ZOZ samorz.'!K30</f>
        <v>0</v>
      </c>
      <c r="CW9" s="89">
        <f>'62-samodz.publ.ZOZ samorz.'!L30</f>
        <v>0</v>
      </c>
      <c r="CX9" s="89">
        <f>'62-samodz.publ.ZOZ samorz.'!M30</f>
        <v>676752.75</v>
      </c>
      <c r="CY9" s="89">
        <f>'62-samodz.publ.ZOZ samorz.'!N30</f>
        <v>0</v>
      </c>
      <c r="CZ9" s="89">
        <f>'62-samodz.publ.ZOZ samorz.'!O30</f>
        <v>0</v>
      </c>
      <c r="DA9" s="89">
        <f>'62-samodz.publ.ZOZ samorz.'!P30</f>
        <v>0</v>
      </c>
      <c r="DB9" s="89">
        <f>'62-samodz.publ.ZOZ samorz.'!Q30</f>
        <v>0</v>
      </c>
      <c r="DC9" s="89">
        <f>'62-samodz.publ.ZOZ samorz.'!R30</f>
        <v>0</v>
      </c>
      <c r="DD9" s="89">
        <f>'62-samodz.publ.ZOZ samorz.'!C31</f>
        <v>4678220.72</v>
      </c>
      <c r="DE9" s="89">
        <f>'62-samodz.publ.ZOZ samorz.'!D31</f>
        <v>4678220.72</v>
      </c>
      <c r="DF9" s="89">
        <f>'62-samodz.publ.ZOZ samorz.'!E31</f>
        <v>0</v>
      </c>
      <c r="DG9" s="89">
        <f>'62-samodz.publ.ZOZ samorz.'!F31</f>
        <v>0</v>
      </c>
      <c r="DH9" s="89">
        <f>'62-samodz.publ.ZOZ samorz.'!G31</f>
        <v>0</v>
      </c>
      <c r="DI9" s="89">
        <f>'62-samodz.publ.ZOZ samorz.'!H31</f>
        <v>0</v>
      </c>
      <c r="DJ9" s="89">
        <f>'62-samodz.publ.ZOZ samorz.'!I31</f>
        <v>0</v>
      </c>
      <c r="DK9" s="89">
        <f>'62-samodz.publ.ZOZ samorz.'!J31</f>
        <v>0</v>
      </c>
      <c r="DL9" s="89">
        <f>'62-samodz.publ.ZOZ samorz.'!K31</f>
        <v>0</v>
      </c>
      <c r="DM9" s="89">
        <f>'62-samodz.publ.ZOZ samorz.'!L31</f>
        <v>0</v>
      </c>
      <c r="DN9" s="89">
        <f>'62-samodz.publ.ZOZ samorz.'!M31</f>
        <v>4678220.72</v>
      </c>
      <c r="DO9" s="89">
        <f>'62-samodz.publ.ZOZ samorz.'!N31</f>
        <v>0</v>
      </c>
      <c r="DP9" s="89">
        <f>'62-samodz.publ.ZOZ samorz.'!O31</f>
        <v>0</v>
      </c>
      <c r="DQ9" s="89">
        <f>'62-samodz.publ.ZOZ samorz.'!P31</f>
        <v>0</v>
      </c>
      <c r="DR9" s="89">
        <f>'62-samodz.publ.ZOZ samorz.'!Q31</f>
        <v>0</v>
      </c>
      <c r="DS9" s="89">
        <f>'62-samodz.publ.ZOZ samorz.'!R31</f>
        <v>0</v>
      </c>
      <c r="DT9" s="89">
        <f>'62-samodz.publ.ZOZ samorz.'!C32</f>
        <v>0</v>
      </c>
      <c r="DU9" s="89">
        <f>'62-samodz.publ.ZOZ samorz.'!D32</f>
        <v>0</v>
      </c>
      <c r="DV9" s="89">
        <f>'62-samodz.publ.ZOZ samorz.'!E32</f>
        <v>0</v>
      </c>
      <c r="DW9" s="89">
        <f>'62-samodz.publ.ZOZ samorz.'!F32</f>
        <v>0</v>
      </c>
      <c r="DX9" s="89">
        <f>'62-samodz.publ.ZOZ samorz.'!G32</f>
        <v>0</v>
      </c>
      <c r="DY9" s="89">
        <f>'62-samodz.publ.ZOZ samorz.'!H32</f>
        <v>0</v>
      </c>
      <c r="DZ9" s="89">
        <f>'62-samodz.publ.ZOZ samorz.'!I32</f>
        <v>0</v>
      </c>
      <c r="EA9" s="89">
        <f>'62-samodz.publ.ZOZ samorz.'!J32</f>
        <v>0</v>
      </c>
      <c r="EB9" s="89">
        <f>'62-samodz.publ.ZOZ samorz.'!K32</f>
        <v>0</v>
      </c>
      <c r="EC9" s="89">
        <f>'62-samodz.publ.ZOZ samorz.'!L32</f>
        <v>0</v>
      </c>
      <c r="ED9" s="89">
        <f>'62-samodz.publ.ZOZ samorz.'!M32</f>
        <v>0</v>
      </c>
      <c r="EE9" s="89">
        <f>'62-samodz.publ.ZOZ samorz.'!N32</f>
        <v>0</v>
      </c>
      <c r="EF9" s="89">
        <f>'62-samodz.publ.ZOZ samorz.'!O32</f>
        <v>0</v>
      </c>
      <c r="EG9" s="89">
        <f>'62-samodz.publ.ZOZ samorz.'!P32</f>
        <v>0</v>
      </c>
      <c r="EH9" s="89">
        <f>'62-samodz.publ.ZOZ samorz.'!Q32</f>
        <v>0</v>
      </c>
      <c r="EI9" s="89">
        <f>'62-samodz.publ.ZOZ samorz.'!R32</f>
        <v>0</v>
      </c>
      <c r="EJ9" s="89">
        <f>'62-samodz.publ.ZOZ samorz.'!C33</f>
        <v>0</v>
      </c>
      <c r="EK9" s="89">
        <f>'62-samodz.publ.ZOZ samorz.'!D33</f>
        <v>0</v>
      </c>
      <c r="EL9" s="89">
        <f>'62-samodz.publ.ZOZ samorz.'!E33</f>
        <v>0</v>
      </c>
      <c r="EM9" s="89">
        <f>'62-samodz.publ.ZOZ samorz.'!F33</f>
        <v>0</v>
      </c>
      <c r="EN9" s="89">
        <f>'62-samodz.publ.ZOZ samorz.'!G33</f>
        <v>0</v>
      </c>
      <c r="EO9" s="89">
        <f>'62-samodz.publ.ZOZ samorz.'!H33</f>
        <v>0</v>
      </c>
      <c r="EP9" s="89">
        <f>'62-samodz.publ.ZOZ samorz.'!I33</f>
        <v>0</v>
      </c>
      <c r="EQ9" s="89">
        <f>'62-samodz.publ.ZOZ samorz.'!J33</f>
        <v>0</v>
      </c>
      <c r="ER9" s="89">
        <f>'62-samodz.publ.ZOZ samorz.'!K33</f>
        <v>0</v>
      </c>
      <c r="ES9" s="89">
        <f>'62-samodz.publ.ZOZ samorz.'!L33</f>
        <v>0</v>
      </c>
      <c r="ET9" s="89">
        <f>'62-samodz.publ.ZOZ samorz.'!M33</f>
        <v>0</v>
      </c>
      <c r="EU9" s="89">
        <f>'62-samodz.publ.ZOZ samorz.'!N33</f>
        <v>0</v>
      </c>
      <c r="EV9" s="89">
        <f>'62-samodz.publ.ZOZ samorz.'!O33</f>
        <v>0</v>
      </c>
      <c r="EW9" s="89">
        <f>'62-samodz.publ.ZOZ samorz.'!P33</f>
        <v>0</v>
      </c>
      <c r="EX9" s="89">
        <f>'62-samodz.publ.ZOZ samorz.'!Q33</f>
        <v>0</v>
      </c>
      <c r="EY9" s="89">
        <f>'62-samodz.publ.ZOZ samorz.'!R33</f>
        <v>0</v>
      </c>
      <c r="EZ9" s="89">
        <f>'62-samodz.publ.ZOZ samorz.'!C34</f>
        <v>0</v>
      </c>
      <c r="FA9" s="89">
        <f>'62-samodz.publ.ZOZ samorz.'!D34</f>
        <v>0</v>
      </c>
      <c r="FB9" s="89">
        <f>'62-samodz.publ.ZOZ samorz.'!E34</f>
        <v>0</v>
      </c>
      <c r="FC9" s="89">
        <f>'62-samodz.publ.ZOZ samorz.'!F34</f>
        <v>0</v>
      </c>
      <c r="FD9" s="89">
        <f>'62-samodz.publ.ZOZ samorz.'!G34</f>
        <v>0</v>
      </c>
      <c r="FE9" s="89">
        <f>'62-samodz.publ.ZOZ samorz.'!H34</f>
        <v>0</v>
      </c>
      <c r="FF9" s="89">
        <f>'62-samodz.publ.ZOZ samorz.'!I34</f>
        <v>0</v>
      </c>
      <c r="FG9" s="89">
        <f>'62-samodz.publ.ZOZ samorz.'!J34</f>
        <v>0</v>
      </c>
      <c r="FH9" s="89">
        <f>'62-samodz.publ.ZOZ samorz.'!K34</f>
        <v>0</v>
      </c>
      <c r="FI9" s="89">
        <f>'62-samodz.publ.ZOZ samorz.'!L34</f>
        <v>0</v>
      </c>
      <c r="FJ9" s="89">
        <f>'62-samodz.publ.ZOZ samorz.'!M34</f>
        <v>0</v>
      </c>
      <c r="FK9" s="89">
        <f>'62-samodz.publ.ZOZ samorz.'!N34</f>
        <v>0</v>
      </c>
      <c r="FL9" s="89">
        <f>'62-samodz.publ.ZOZ samorz.'!O34</f>
        <v>0</v>
      </c>
      <c r="FM9" s="89">
        <f>'62-samodz.publ.ZOZ samorz.'!P34</f>
        <v>0</v>
      </c>
      <c r="FN9" s="89">
        <f>'62-samodz.publ.ZOZ samorz.'!Q34</f>
        <v>0</v>
      </c>
      <c r="FO9" s="89">
        <f>'62-samodz.publ.ZOZ samorz.'!R34</f>
        <v>0</v>
      </c>
      <c r="FP9" s="89">
        <f>'62-samodz.publ.ZOZ samorz.'!C35</f>
        <v>0</v>
      </c>
      <c r="FQ9" s="89">
        <f>'62-samodz.publ.ZOZ samorz.'!D35</f>
        <v>0</v>
      </c>
      <c r="FR9" s="89">
        <f>'62-samodz.publ.ZOZ samorz.'!E35</f>
        <v>0</v>
      </c>
      <c r="FS9" s="89">
        <f>'62-samodz.publ.ZOZ samorz.'!F35</f>
        <v>0</v>
      </c>
      <c r="FT9" s="89">
        <f>'62-samodz.publ.ZOZ samorz.'!G35</f>
        <v>0</v>
      </c>
      <c r="FU9" s="89">
        <f>'62-samodz.publ.ZOZ samorz.'!H35</f>
        <v>0</v>
      </c>
      <c r="FV9" s="89">
        <f>'62-samodz.publ.ZOZ samorz.'!I35</f>
        <v>0</v>
      </c>
      <c r="FW9" s="89">
        <f>'62-samodz.publ.ZOZ samorz.'!J35</f>
        <v>0</v>
      </c>
      <c r="FX9" s="89">
        <f>'62-samodz.publ.ZOZ samorz.'!K35</f>
        <v>0</v>
      </c>
      <c r="FY9" s="89">
        <f>'62-samodz.publ.ZOZ samorz.'!L35</f>
        <v>0</v>
      </c>
      <c r="FZ9" s="89">
        <f>'62-samodz.publ.ZOZ samorz.'!M35</f>
        <v>0</v>
      </c>
      <c r="GA9" s="89">
        <f>'62-samodz.publ.ZOZ samorz.'!N35</f>
        <v>0</v>
      </c>
      <c r="GB9" s="89">
        <f>'62-samodz.publ.ZOZ samorz.'!O35</f>
        <v>0</v>
      </c>
      <c r="GC9" s="89">
        <f>'62-samodz.publ.ZOZ samorz.'!P35</f>
        <v>0</v>
      </c>
      <c r="GD9" s="89">
        <f>'62-samodz.publ.ZOZ samorz.'!Q35</f>
        <v>0</v>
      </c>
      <c r="GE9" s="89">
        <f>'62-samodz.publ.ZOZ samorz.'!R35</f>
        <v>0</v>
      </c>
    </row>
    <row r="10" spans="1:187" ht="12.75">
      <c r="A10" s="90">
        <f>'63-Narodowy Fundusz Zdrowia'!A8</f>
        <v>0</v>
      </c>
      <c r="F10">
        <f>'63-Narodowy Fundusz Zdrowia'!L11</f>
        <v>63</v>
      </c>
      <c r="G10">
        <f>'63-Narodowy Fundusz Zdrowia'!K8</f>
        <v>0</v>
      </c>
      <c r="H10">
        <f>'63-Narodowy Fundusz Zdrowia'!H8</f>
        <v>0</v>
      </c>
      <c r="I10">
        <f>'63-Narodowy Fundusz Zdrowia'!M11</f>
        <v>0</v>
      </c>
      <c r="L10" s="89">
        <f>'63-Narodowy Fundusz Zdrowia'!C24</f>
        <v>0</v>
      </c>
      <c r="M10" s="89">
        <f>'63-Narodowy Fundusz Zdrowia'!D24</f>
        <v>0</v>
      </c>
      <c r="N10" s="89">
        <f>'63-Narodowy Fundusz Zdrowia'!E24</f>
        <v>0</v>
      </c>
      <c r="O10" s="89">
        <f>'63-Narodowy Fundusz Zdrowia'!F24</f>
        <v>0</v>
      </c>
      <c r="P10" s="89">
        <f>'63-Narodowy Fundusz Zdrowia'!G24</f>
        <v>0</v>
      </c>
      <c r="Q10" s="89">
        <f>'63-Narodowy Fundusz Zdrowia'!H24</f>
        <v>0</v>
      </c>
      <c r="R10" s="89">
        <f>'63-Narodowy Fundusz Zdrowia'!I24</f>
        <v>0</v>
      </c>
      <c r="S10" s="89">
        <f>'63-Narodowy Fundusz Zdrowia'!J24</f>
        <v>0</v>
      </c>
      <c r="T10" s="89">
        <f>'63-Narodowy Fundusz Zdrowia'!K24</f>
        <v>0</v>
      </c>
      <c r="U10" s="89">
        <f>'63-Narodowy Fundusz Zdrowia'!L24</f>
        <v>0</v>
      </c>
      <c r="V10" s="89">
        <f>'63-Narodowy Fundusz Zdrowia'!M24</f>
        <v>0</v>
      </c>
      <c r="W10" s="89">
        <f>'63-Narodowy Fundusz Zdrowia'!N24</f>
        <v>0</v>
      </c>
      <c r="X10" s="89">
        <f>'63-Narodowy Fundusz Zdrowia'!O24</f>
        <v>0</v>
      </c>
      <c r="Y10" s="89">
        <f>'63-Narodowy Fundusz Zdrowia'!P24</f>
        <v>0</v>
      </c>
      <c r="Z10" s="89">
        <f>'63-Narodowy Fundusz Zdrowia'!Q24</f>
        <v>0</v>
      </c>
      <c r="AA10" s="89">
        <f>'63-Narodowy Fundusz Zdrowia'!R24</f>
        <v>0</v>
      </c>
      <c r="AB10" s="89">
        <f>'63-Narodowy Fundusz Zdrowia'!C26</f>
        <v>0</v>
      </c>
      <c r="AC10" s="89">
        <f>'63-Narodowy Fundusz Zdrowia'!D26</f>
        <v>0</v>
      </c>
      <c r="AD10" s="89">
        <f>'63-Narodowy Fundusz Zdrowia'!E26</f>
        <v>0</v>
      </c>
      <c r="AE10" s="89">
        <f>'63-Narodowy Fundusz Zdrowia'!F26</f>
        <v>0</v>
      </c>
      <c r="AF10" s="89">
        <f>'63-Narodowy Fundusz Zdrowia'!G26</f>
        <v>0</v>
      </c>
      <c r="AG10" s="89">
        <f>'63-Narodowy Fundusz Zdrowia'!H26</f>
        <v>0</v>
      </c>
      <c r="AH10" s="89">
        <f>'63-Narodowy Fundusz Zdrowia'!I26</f>
        <v>0</v>
      </c>
      <c r="AI10" s="89">
        <f>'63-Narodowy Fundusz Zdrowia'!J26</f>
        <v>0</v>
      </c>
      <c r="AJ10" s="89">
        <f>'63-Narodowy Fundusz Zdrowia'!K26</f>
        <v>0</v>
      </c>
      <c r="AK10" s="89">
        <f>'63-Narodowy Fundusz Zdrowia'!L26</f>
        <v>0</v>
      </c>
      <c r="AL10" s="89">
        <f>'63-Narodowy Fundusz Zdrowia'!M26</f>
        <v>0</v>
      </c>
      <c r="AM10" s="89">
        <f>'63-Narodowy Fundusz Zdrowia'!N26</f>
        <v>0</v>
      </c>
      <c r="AN10" s="89">
        <f>'63-Narodowy Fundusz Zdrowia'!O26</f>
        <v>0</v>
      </c>
      <c r="AO10" s="89">
        <f>'63-Narodowy Fundusz Zdrowia'!P26</f>
        <v>0</v>
      </c>
      <c r="AP10" s="89">
        <f>'63-Narodowy Fundusz Zdrowia'!Q26</f>
        <v>0</v>
      </c>
      <c r="AQ10" s="89">
        <f>'63-Narodowy Fundusz Zdrowia'!R26</f>
        <v>0</v>
      </c>
      <c r="AR10" s="89">
        <f>'63-Narodowy Fundusz Zdrowia'!C27</f>
        <v>0</v>
      </c>
      <c r="AS10" s="89">
        <f>'63-Narodowy Fundusz Zdrowia'!D27</f>
        <v>0</v>
      </c>
      <c r="AT10" s="89">
        <f>'63-Narodowy Fundusz Zdrowia'!E27</f>
        <v>0</v>
      </c>
      <c r="AU10" s="89">
        <f>'63-Narodowy Fundusz Zdrowia'!F27</f>
        <v>0</v>
      </c>
      <c r="AV10" s="89">
        <f>'63-Narodowy Fundusz Zdrowia'!G27</f>
        <v>0</v>
      </c>
      <c r="AW10" s="89">
        <f>'63-Narodowy Fundusz Zdrowia'!H27</f>
        <v>0</v>
      </c>
      <c r="AX10" s="89">
        <f>'63-Narodowy Fundusz Zdrowia'!I27</f>
        <v>0</v>
      </c>
      <c r="AY10" s="89">
        <f>'63-Narodowy Fundusz Zdrowia'!J27</f>
        <v>0</v>
      </c>
      <c r="AZ10" s="89">
        <f>'63-Narodowy Fundusz Zdrowia'!K27</f>
        <v>0</v>
      </c>
      <c r="BA10" s="89">
        <f>'63-Narodowy Fundusz Zdrowia'!L27</f>
        <v>0</v>
      </c>
      <c r="BB10" s="89">
        <f>'63-Narodowy Fundusz Zdrowia'!M27</f>
        <v>0</v>
      </c>
      <c r="BC10" s="89">
        <f>'63-Narodowy Fundusz Zdrowia'!N27</f>
        <v>0</v>
      </c>
      <c r="BD10" s="89">
        <f>'63-Narodowy Fundusz Zdrowia'!O27</f>
        <v>0</v>
      </c>
      <c r="BE10" s="89">
        <f>'63-Narodowy Fundusz Zdrowia'!P27</f>
        <v>0</v>
      </c>
      <c r="BF10" s="89">
        <f>'63-Narodowy Fundusz Zdrowia'!Q27</f>
        <v>0</v>
      </c>
      <c r="BG10" s="89">
        <f>'63-Narodowy Fundusz Zdrowia'!R27</f>
        <v>0</v>
      </c>
      <c r="BH10" s="89">
        <f>'63-Narodowy Fundusz Zdrowia'!C28</f>
        <v>0</v>
      </c>
      <c r="BI10" s="89">
        <f>'63-Narodowy Fundusz Zdrowia'!D28</f>
        <v>0</v>
      </c>
      <c r="BJ10" s="89">
        <f>'63-Narodowy Fundusz Zdrowia'!E28</f>
        <v>0</v>
      </c>
      <c r="BK10" s="89">
        <f>'63-Narodowy Fundusz Zdrowia'!F28</f>
        <v>0</v>
      </c>
      <c r="BL10" s="89">
        <f>'63-Narodowy Fundusz Zdrowia'!G28</f>
        <v>0</v>
      </c>
      <c r="BM10" s="89">
        <f>'63-Narodowy Fundusz Zdrowia'!H28</f>
        <v>0</v>
      </c>
      <c r="BN10" s="89">
        <f>'63-Narodowy Fundusz Zdrowia'!I28</f>
        <v>0</v>
      </c>
      <c r="BO10" s="89">
        <f>'63-Narodowy Fundusz Zdrowia'!J28</f>
        <v>0</v>
      </c>
      <c r="BP10" s="89">
        <f>'63-Narodowy Fundusz Zdrowia'!K28</f>
        <v>0</v>
      </c>
      <c r="BQ10" s="89">
        <f>'63-Narodowy Fundusz Zdrowia'!L28</f>
        <v>0</v>
      </c>
      <c r="BR10" s="89">
        <f>'63-Narodowy Fundusz Zdrowia'!M28</f>
        <v>0</v>
      </c>
      <c r="BS10" s="89">
        <f>'63-Narodowy Fundusz Zdrowia'!N28</f>
        <v>0</v>
      </c>
      <c r="BT10" s="89">
        <f>'63-Narodowy Fundusz Zdrowia'!O28</f>
        <v>0</v>
      </c>
      <c r="BU10" s="89">
        <f>'63-Narodowy Fundusz Zdrowia'!P28</f>
        <v>0</v>
      </c>
      <c r="BV10" s="89">
        <f>'63-Narodowy Fundusz Zdrowia'!Q28</f>
        <v>0</v>
      </c>
      <c r="BW10" s="89">
        <f>'63-Narodowy Fundusz Zdrowia'!R28</f>
        <v>0</v>
      </c>
      <c r="BX10" s="89">
        <f>'63-Narodowy Fundusz Zdrowia'!C29</f>
        <v>0</v>
      </c>
      <c r="BY10" s="89">
        <f>'63-Narodowy Fundusz Zdrowia'!D29</f>
        <v>0</v>
      </c>
      <c r="BZ10" s="89">
        <f>'63-Narodowy Fundusz Zdrowia'!E29</f>
        <v>0</v>
      </c>
      <c r="CA10" s="89">
        <f>'63-Narodowy Fundusz Zdrowia'!F29</f>
        <v>0</v>
      </c>
      <c r="CB10" s="89">
        <f>'63-Narodowy Fundusz Zdrowia'!G29</f>
        <v>0</v>
      </c>
      <c r="CC10" s="89">
        <f>'63-Narodowy Fundusz Zdrowia'!H29</f>
        <v>0</v>
      </c>
      <c r="CD10" s="89">
        <f>'63-Narodowy Fundusz Zdrowia'!I29</f>
        <v>0</v>
      </c>
      <c r="CE10" s="89">
        <f>'63-Narodowy Fundusz Zdrowia'!J29</f>
        <v>0</v>
      </c>
      <c r="CF10" s="89">
        <f>'63-Narodowy Fundusz Zdrowia'!K29</f>
        <v>0</v>
      </c>
      <c r="CG10" s="89">
        <f>'63-Narodowy Fundusz Zdrowia'!L29</f>
        <v>0</v>
      </c>
      <c r="CH10" s="89">
        <f>'63-Narodowy Fundusz Zdrowia'!M29</f>
        <v>0</v>
      </c>
      <c r="CI10" s="89">
        <f>'63-Narodowy Fundusz Zdrowia'!N29</f>
        <v>0</v>
      </c>
      <c r="CJ10" s="89">
        <f>'63-Narodowy Fundusz Zdrowia'!O29</f>
        <v>0</v>
      </c>
      <c r="CK10" s="89">
        <f>'63-Narodowy Fundusz Zdrowia'!P29</f>
        <v>0</v>
      </c>
      <c r="CL10" s="89">
        <f>'63-Narodowy Fundusz Zdrowia'!Q29</f>
        <v>0</v>
      </c>
      <c r="CM10" s="89">
        <f>'63-Narodowy Fundusz Zdrowia'!R29</f>
        <v>0</v>
      </c>
      <c r="CN10" s="89">
        <f>'63-Narodowy Fundusz Zdrowia'!C30</f>
        <v>0</v>
      </c>
      <c r="CO10" s="89">
        <f>'63-Narodowy Fundusz Zdrowia'!D30</f>
        <v>0</v>
      </c>
      <c r="CP10" s="89">
        <f>'63-Narodowy Fundusz Zdrowia'!E30</f>
        <v>0</v>
      </c>
      <c r="CQ10" s="89">
        <f>'63-Narodowy Fundusz Zdrowia'!F30</f>
        <v>0</v>
      </c>
      <c r="CR10" s="89">
        <f>'63-Narodowy Fundusz Zdrowia'!G30</f>
        <v>0</v>
      </c>
      <c r="CS10" s="89">
        <f>'63-Narodowy Fundusz Zdrowia'!H30</f>
        <v>0</v>
      </c>
      <c r="CT10" s="89">
        <f>'63-Narodowy Fundusz Zdrowia'!I30</f>
        <v>0</v>
      </c>
      <c r="CU10" s="89">
        <f>'63-Narodowy Fundusz Zdrowia'!J30</f>
        <v>0</v>
      </c>
      <c r="CV10" s="89">
        <f>'63-Narodowy Fundusz Zdrowia'!K30</f>
        <v>0</v>
      </c>
      <c r="CW10" s="89">
        <f>'63-Narodowy Fundusz Zdrowia'!L30</f>
        <v>0</v>
      </c>
      <c r="CX10" s="89">
        <f>'63-Narodowy Fundusz Zdrowia'!M30</f>
        <v>0</v>
      </c>
      <c r="CY10" s="89">
        <f>'63-Narodowy Fundusz Zdrowia'!N30</f>
        <v>0</v>
      </c>
      <c r="CZ10" s="89">
        <f>'63-Narodowy Fundusz Zdrowia'!O30</f>
        <v>0</v>
      </c>
      <c r="DA10" s="89">
        <f>'63-Narodowy Fundusz Zdrowia'!P30</f>
        <v>0</v>
      </c>
      <c r="DB10" s="89">
        <f>'63-Narodowy Fundusz Zdrowia'!Q30</f>
        <v>0</v>
      </c>
      <c r="DC10" s="89">
        <f>'63-Narodowy Fundusz Zdrowia'!R30</f>
        <v>0</v>
      </c>
      <c r="DD10" s="89">
        <f>'63-Narodowy Fundusz Zdrowia'!C31</f>
        <v>0</v>
      </c>
      <c r="DE10" s="89">
        <f>'63-Narodowy Fundusz Zdrowia'!D31</f>
        <v>0</v>
      </c>
      <c r="DF10" s="89">
        <f>'63-Narodowy Fundusz Zdrowia'!E31</f>
        <v>0</v>
      </c>
      <c r="DG10" s="89">
        <f>'63-Narodowy Fundusz Zdrowia'!F31</f>
        <v>0</v>
      </c>
      <c r="DH10" s="89">
        <f>'63-Narodowy Fundusz Zdrowia'!G31</f>
        <v>0</v>
      </c>
      <c r="DI10" s="89">
        <f>'63-Narodowy Fundusz Zdrowia'!H31</f>
        <v>0</v>
      </c>
      <c r="DJ10" s="89">
        <f>'63-Narodowy Fundusz Zdrowia'!I31</f>
        <v>0</v>
      </c>
      <c r="DK10" s="89">
        <f>'63-Narodowy Fundusz Zdrowia'!J31</f>
        <v>0</v>
      </c>
      <c r="DL10" s="89">
        <f>'63-Narodowy Fundusz Zdrowia'!K31</f>
        <v>0</v>
      </c>
      <c r="DM10" s="89">
        <f>'63-Narodowy Fundusz Zdrowia'!L31</f>
        <v>0</v>
      </c>
      <c r="DN10" s="89">
        <f>'63-Narodowy Fundusz Zdrowia'!M31</f>
        <v>0</v>
      </c>
      <c r="DO10" s="89">
        <f>'63-Narodowy Fundusz Zdrowia'!N31</f>
        <v>0</v>
      </c>
      <c r="DP10" s="89">
        <f>'63-Narodowy Fundusz Zdrowia'!O31</f>
        <v>0</v>
      </c>
      <c r="DQ10" s="89">
        <f>'63-Narodowy Fundusz Zdrowia'!P31</f>
        <v>0</v>
      </c>
      <c r="DR10" s="89">
        <f>'63-Narodowy Fundusz Zdrowia'!Q31</f>
        <v>0</v>
      </c>
      <c r="DS10" s="89">
        <f>'63-Narodowy Fundusz Zdrowia'!R31</f>
        <v>0</v>
      </c>
      <c r="DT10" s="89">
        <f>'63-Narodowy Fundusz Zdrowia'!C32</f>
        <v>0</v>
      </c>
      <c r="DU10" s="89">
        <f>'63-Narodowy Fundusz Zdrowia'!D32</f>
        <v>0</v>
      </c>
      <c r="DV10" s="89">
        <f>'63-Narodowy Fundusz Zdrowia'!E32</f>
        <v>0</v>
      </c>
      <c r="DW10" s="89">
        <f>'63-Narodowy Fundusz Zdrowia'!F32</f>
        <v>0</v>
      </c>
      <c r="DX10" s="89">
        <f>'63-Narodowy Fundusz Zdrowia'!G32</f>
        <v>0</v>
      </c>
      <c r="DY10" s="89">
        <f>'63-Narodowy Fundusz Zdrowia'!H32</f>
        <v>0</v>
      </c>
      <c r="DZ10" s="89">
        <f>'63-Narodowy Fundusz Zdrowia'!I32</f>
        <v>0</v>
      </c>
      <c r="EA10" s="89">
        <f>'63-Narodowy Fundusz Zdrowia'!J32</f>
        <v>0</v>
      </c>
      <c r="EB10" s="89">
        <f>'63-Narodowy Fundusz Zdrowia'!K32</f>
        <v>0</v>
      </c>
      <c r="EC10" s="89">
        <f>'63-Narodowy Fundusz Zdrowia'!L32</f>
        <v>0</v>
      </c>
      <c r="ED10" s="89">
        <f>'63-Narodowy Fundusz Zdrowia'!M32</f>
        <v>0</v>
      </c>
      <c r="EE10" s="89">
        <f>'63-Narodowy Fundusz Zdrowia'!N32</f>
        <v>0</v>
      </c>
      <c r="EF10" s="89">
        <f>'63-Narodowy Fundusz Zdrowia'!O32</f>
        <v>0</v>
      </c>
      <c r="EG10" s="89">
        <f>'63-Narodowy Fundusz Zdrowia'!P32</f>
        <v>0</v>
      </c>
      <c r="EH10" s="89">
        <f>'63-Narodowy Fundusz Zdrowia'!Q32</f>
        <v>0</v>
      </c>
      <c r="EI10" s="89">
        <f>'63-Narodowy Fundusz Zdrowia'!R32</f>
        <v>0</v>
      </c>
      <c r="EJ10" s="89">
        <f>'63-Narodowy Fundusz Zdrowia'!C33</f>
        <v>0</v>
      </c>
      <c r="EK10" s="89">
        <f>'63-Narodowy Fundusz Zdrowia'!D33</f>
        <v>0</v>
      </c>
      <c r="EL10" s="89">
        <f>'63-Narodowy Fundusz Zdrowia'!E33</f>
        <v>0</v>
      </c>
      <c r="EM10" s="89">
        <f>'63-Narodowy Fundusz Zdrowia'!F33</f>
        <v>0</v>
      </c>
      <c r="EN10" s="89">
        <f>'63-Narodowy Fundusz Zdrowia'!G33</f>
        <v>0</v>
      </c>
      <c r="EO10" s="89">
        <f>'63-Narodowy Fundusz Zdrowia'!H33</f>
        <v>0</v>
      </c>
      <c r="EP10" s="89">
        <f>'63-Narodowy Fundusz Zdrowia'!I33</f>
        <v>0</v>
      </c>
      <c r="EQ10" s="89">
        <f>'63-Narodowy Fundusz Zdrowia'!J33</f>
        <v>0</v>
      </c>
      <c r="ER10" s="89">
        <f>'63-Narodowy Fundusz Zdrowia'!K33</f>
        <v>0</v>
      </c>
      <c r="ES10" s="89">
        <f>'63-Narodowy Fundusz Zdrowia'!L33</f>
        <v>0</v>
      </c>
      <c r="ET10" s="89">
        <f>'63-Narodowy Fundusz Zdrowia'!M33</f>
        <v>0</v>
      </c>
      <c r="EU10" s="89">
        <f>'63-Narodowy Fundusz Zdrowia'!N33</f>
        <v>0</v>
      </c>
      <c r="EV10" s="89">
        <f>'63-Narodowy Fundusz Zdrowia'!O33</f>
        <v>0</v>
      </c>
      <c r="EW10" s="89">
        <f>'63-Narodowy Fundusz Zdrowia'!P33</f>
        <v>0</v>
      </c>
      <c r="EX10" s="89">
        <f>'63-Narodowy Fundusz Zdrowia'!Q33</f>
        <v>0</v>
      </c>
      <c r="EY10" s="89">
        <f>'63-Narodowy Fundusz Zdrowia'!R33</f>
        <v>0</v>
      </c>
      <c r="EZ10" s="89">
        <f>'63-Narodowy Fundusz Zdrowia'!C34</f>
        <v>0</v>
      </c>
      <c r="FA10" s="89">
        <f>'63-Narodowy Fundusz Zdrowia'!D34</f>
        <v>0</v>
      </c>
      <c r="FB10" s="89">
        <f>'63-Narodowy Fundusz Zdrowia'!E34</f>
        <v>0</v>
      </c>
      <c r="FC10" s="89">
        <f>'63-Narodowy Fundusz Zdrowia'!F34</f>
        <v>0</v>
      </c>
      <c r="FD10" s="89">
        <f>'63-Narodowy Fundusz Zdrowia'!G34</f>
        <v>0</v>
      </c>
      <c r="FE10" s="89">
        <f>'63-Narodowy Fundusz Zdrowia'!H34</f>
        <v>0</v>
      </c>
      <c r="FF10" s="89">
        <f>'63-Narodowy Fundusz Zdrowia'!I34</f>
        <v>0</v>
      </c>
      <c r="FG10" s="89">
        <f>'63-Narodowy Fundusz Zdrowia'!J34</f>
        <v>0</v>
      </c>
      <c r="FH10" s="89">
        <f>'63-Narodowy Fundusz Zdrowia'!K34</f>
        <v>0</v>
      </c>
      <c r="FI10" s="89">
        <f>'63-Narodowy Fundusz Zdrowia'!L34</f>
        <v>0</v>
      </c>
      <c r="FJ10" s="89">
        <f>'63-Narodowy Fundusz Zdrowia'!M34</f>
        <v>0</v>
      </c>
      <c r="FK10" s="89">
        <f>'63-Narodowy Fundusz Zdrowia'!N34</f>
        <v>0</v>
      </c>
      <c r="FL10" s="89">
        <f>'63-Narodowy Fundusz Zdrowia'!O34</f>
        <v>0</v>
      </c>
      <c r="FM10" s="89">
        <f>'63-Narodowy Fundusz Zdrowia'!P34</f>
        <v>0</v>
      </c>
      <c r="FN10" s="89">
        <f>'63-Narodowy Fundusz Zdrowia'!Q34</f>
        <v>0</v>
      </c>
      <c r="FO10" s="89">
        <f>'63-Narodowy Fundusz Zdrowia'!R34</f>
        <v>0</v>
      </c>
      <c r="FP10" s="89">
        <f>'63-Narodowy Fundusz Zdrowia'!C35</f>
        <v>0</v>
      </c>
      <c r="FQ10" s="89">
        <f>'63-Narodowy Fundusz Zdrowia'!D35</f>
        <v>0</v>
      </c>
      <c r="FR10" s="89">
        <f>'63-Narodowy Fundusz Zdrowia'!E35</f>
        <v>0</v>
      </c>
      <c r="FS10" s="89">
        <f>'63-Narodowy Fundusz Zdrowia'!F35</f>
        <v>0</v>
      </c>
      <c r="FT10" s="89">
        <f>'63-Narodowy Fundusz Zdrowia'!G35</f>
        <v>0</v>
      </c>
      <c r="FU10" s="89">
        <f>'63-Narodowy Fundusz Zdrowia'!H35</f>
        <v>0</v>
      </c>
      <c r="FV10" s="89">
        <f>'63-Narodowy Fundusz Zdrowia'!I35</f>
        <v>0</v>
      </c>
      <c r="FW10" s="89">
        <f>'63-Narodowy Fundusz Zdrowia'!J35</f>
        <v>0</v>
      </c>
      <c r="FX10" s="89">
        <f>'63-Narodowy Fundusz Zdrowia'!K35</f>
        <v>0</v>
      </c>
      <c r="FY10" s="89">
        <f>'63-Narodowy Fundusz Zdrowia'!L35</f>
        <v>0</v>
      </c>
      <c r="FZ10" s="89">
        <f>'63-Narodowy Fundusz Zdrowia'!M35</f>
        <v>0</v>
      </c>
      <c r="GA10" s="89">
        <f>'63-Narodowy Fundusz Zdrowia'!N35</f>
        <v>0</v>
      </c>
      <c r="GB10" s="89">
        <f>'63-Narodowy Fundusz Zdrowia'!O35</f>
        <v>0</v>
      </c>
      <c r="GC10" s="89">
        <f>'63-Narodowy Fundusz Zdrowia'!P35</f>
        <v>0</v>
      </c>
      <c r="GD10" s="89">
        <f>'63-Narodowy Fundusz Zdrowia'!Q35</f>
        <v>0</v>
      </c>
      <c r="GE10" s="89">
        <f>'63-Narodowy Fundusz Zdrowia'!R35</f>
        <v>0</v>
      </c>
    </row>
    <row r="11" spans="1:187" ht="12.75">
      <c r="A11" s="90">
        <f>'71-ZUS'!A8</f>
        <v>0</v>
      </c>
      <c r="F11">
        <f>'71-ZUS'!L11</f>
        <v>71</v>
      </c>
      <c r="G11">
        <f>'71-ZUS'!K8</f>
        <v>0</v>
      </c>
      <c r="H11">
        <f>'71-ZUS'!H8</f>
        <v>0</v>
      </c>
      <c r="I11">
        <f>'71-ZUS'!M11</f>
        <v>0</v>
      </c>
      <c r="L11" s="89">
        <f>'71-ZUS'!C24</f>
        <v>0</v>
      </c>
      <c r="M11" s="89">
        <f>'71-ZUS'!D24</f>
        <v>0</v>
      </c>
      <c r="N11" s="89">
        <f>'71-ZUS'!E24</f>
        <v>0</v>
      </c>
      <c r="O11" s="89">
        <f>'71-ZUS'!F24</f>
        <v>0</v>
      </c>
      <c r="P11" s="89">
        <f>'71-ZUS'!G24</f>
        <v>0</v>
      </c>
      <c r="Q11" s="89">
        <f>'71-ZUS'!H24</f>
        <v>0</v>
      </c>
      <c r="R11" s="89">
        <f>'71-ZUS'!I24</f>
        <v>0</v>
      </c>
      <c r="S11" s="89">
        <f>'71-ZUS'!J24</f>
        <v>0</v>
      </c>
      <c r="T11" s="89">
        <f>'71-ZUS'!K24</f>
        <v>0</v>
      </c>
      <c r="U11" s="89">
        <f>'71-ZUS'!L24</f>
        <v>0</v>
      </c>
      <c r="V11" s="89">
        <f>'71-ZUS'!M24</f>
        <v>0</v>
      </c>
      <c r="W11" s="89">
        <f>'71-ZUS'!N24</f>
        <v>0</v>
      </c>
      <c r="X11" s="89">
        <f>'71-ZUS'!O24</f>
        <v>0</v>
      </c>
      <c r="Y11" s="89">
        <f>'71-ZUS'!P24</f>
        <v>0</v>
      </c>
      <c r="Z11" s="89">
        <f>'71-ZUS'!Q24</f>
        <v>0</v>
      </c>
      <c r="AA11" s="89">
        <f>'71-ZUS'!R24</f>
        <v>0</v>
      </c>
      <c r="AB11" s="89">
        <f>'71-ZUS'!C26</f>
        <v>0</v>
      </c>
      <c r="AC11" s="89">
        <f>'71-ZUS'!D26</f>
        <v>0</v>
      </c>
      <c r="AD11" s="89">
        <f>'71-ZUS'!E26</f>
        <v>0</v>
      </c>
      <c r="AE11" s="89">
        <f>'71-ZUS'!F26</f>
        <v>0</v>
      </c>
      <c r="AF11" s="89">
        <f>'71-ZUS'!G26</f>
        <v>0</v>
      </c>
      <c r="AG11" s="89">
        <f>'71-ZUS'!H26</f>
        <v>0</v>
      </c>
      <c r="AH11" s="89">
        <f>'71-ZUS'!I26</f>
        <v>0</v>
      </c>
      <c r="AI11" s="89">
        <f>'71-ZUS'!J26</f>
        <v>0</v>
      </c>
      <c r="AJ11" s="89">
        <f>'71-ZUS'!K26</f>
        <v>0</v>
      </c>
      <c r="AK11" s="89">
        <f>'71-ZUS'!L26</f>
        <v>0</v>
      </c>
      <c r="AL11" s="89">
        <f>'71-ZUS'!M26</f>
        <v>0</v>
      </c>
      <c r="AM11" s="89">
        <f>'71-ZUS'!N26</f>
        <v>0</v>
      </c>
      <c r="AN11" s="89">
        <f>'71-ZUS'!O26</f>
        <v>0</v>
      </c>
      <c r="AO11" s="89">
        <f>'71-ZUS'!P26</f>
        <v>0</v>
      </c>
      <c r="AP11" s="89">
        <f>'71-ZUS'!Q26</f>
        <v>0</v>
      </c>
      <c r="AQ11" s="89">
        <f>'71-ZUS'!R26</f>
        <v>0</v>
      </c>
      <c r="AR11" s="89">
        <f>'71-ZUS'!C27</f>
        <v>0</v>
      </c>
      <c r="AS11" s="89">
        <f>'71-ZUS'!D27</f>
        <v>0</v>
      </c>
      <c r="AT11" s="89">
        <f>'71-ZUS'!E27</f>
        <v>0</v>
      </c>
      <c r="AU11" s="89">
        <f>'71-ZUS'!F27</f>
        <v>0</v>
      </c>
      <c r="AV11" s="89">
        <f>'71-ZUS'!G27</f>
        <v>0</v>
      </c>
      <c r="AW11" s="89">
        <f>'71-ZUS'!H27</f>
        <v>0</v>
      </c>
      <c r="AX11" s="89">
        <f>'71-ZUS'!I27</f>
        <v>0</v>
      </c>
      <c r="AY11" s="89">
        <f>'71-ZUS'!J27</f>
        <v>0</v>
      </c>
      <c r="AZ11" s="89">
        <f>'71-ZUS'!K27</f>
        <v>0</v>
      </c>
      <c r="BA11" s="89">
        <f>'71-ZUS'!L27</f>
        <v>0</v>
      </c>
      <c r="BB11" s="89">
        <f>'71-ZUS'!M27</f>
        <v>0</v>
      </c>
      <c r="BC11" s="89">
        <f>'71-ZUS'!N27</f>
        <v>0</v>
      </c>
      <c r="BD11" s="89">
        <f>'71-ZUS'!O27</f>
        <v>0</v>
      </c>
      <c r="BE11" s="89">
        <f>'71-ZUS'!P27</f>
        <v>0</v>
      </c>
      <c r="BF11" s="89">
        <f>'71-ZUS'!Q27</f>
        <v>0</v>
      </c>
      <c r="BG11" s="89">
        <f>'71-ZUS'!R27</f>
        <v>0</v>
      </c>
      <c r="BH11" s="89">
        <f>'71-ZUS'!C28</f>
        <v>0</v>
      </c>
      <c r="BI11" s="89">
        <f>'71-ZUS'!D28</f>
        <v>0</v>
      </c>
      <c r="BJ11" s="89">
        <f>'71-ZUS'!E28</f>
        <v>0</v>
      </c>
      <c r="BK11" s="89">
        <f>'71-ZUS'!F28</f>
        <v>0</v>
      </c>
      <c r="BL11" s="89">
        <f>'71-ZUS'!G28</f>
        <v>0</v>
      </c>
      <c r="BM11" s="89">
        <f>'71-ZUS'!H28</f>
        <v>0</v>
      </c>
      <c r="BN11" s="89">
        <f>'71-ZUS'!I28</f>
        <v>0</v>
      </c>
      <c r="BO11" s="89">
        <f>'71-ZUS'!J28</f>
        <v>0</v>
      </c>
      <c r="BP11" s="89">
        <f>'71-ZUS'!K28</f>
        <v>0</v>
      </c>
      <c r="BQ11" s="89">
        <f>'71-ZUS'!L28</f>
        <v>0</v>
      </c>
      <c r="BR11" s="89">
        <f>'71-ZUS'!M28</f>
        <v>0</v>
      </c>
      <c r="BS11" s="89">
        <f>'71-ZUS'!N28</f>
        <v>0</v>
      </c>
      <c r="BT11" s="89">
        <f>'71-ZUS'!O28</f>
        <v>0</v>
      </c>
      <c r="BU11" s="89">
        <f>'71-ZUS'!P28</f>
        <v>0</v>
      </c>
      <c r="BV11" s="89">
        <f>'71-ZUS'!Q28</f>
        <v>0</v>
      </c>
      <c r="BW11" s="89">
        <f>'71-ZUS'!R28</f>
        <v>0</v>
      </c>
      <c r="BX11" s="89">
        <f>'71-ZUS'!C29</f>
        <v>0</v>
      </c>
      <c r="BY11" s="89">
        <f>'71-ZUS'!D29</f>
        <v>0</v>
      </c>
      <c r="BZ11" s="89">
        <f>'71-ZUS'!E29</f>
        <v>0</v>
      </c>
      <c r="CA11" s="89">
        <f>'71-ZUS'!F29</f>
        <v>0</v>
      </c>
      <c r="CB11" s="89">
        <f>'71-ZUS'!G29</f>
        <v>0</v>
      </c>
      <c r="CC11" s="89">
        <f>'71-ZUS'!H29</f>
        <v>0</v>
      </c>
      <c r="CD11" s="89">
        <f>'71-ZUS'!I29</f>
        <v>0</v>
      </c>
      <c r="CE11" s="89">
        <f>'71-ZUS'!J29</f>
        <v>0</v>
      </c>
      <c r="CF11" s="89">
        <f>'71-ZUS'!K29</f>
        <v>0</v>
      </c>
      <c r="CG11" s="89">
        <f>'71-ZUS'!L29</f>
        <v>0</v>
      </c>
      <c r="CH11" s="89">
        <f>'71-ZUS'!M29</f>
        <v>0</v>
      </c>
      <c r="CI11" s="89">
        <f>'71-ZUS'!N29</f>
        <v>0</v>
      </c>
      <c r="CJ11" s="89">
        <f>'71-ZUS'!O29</f>
        <v>0</v>
      </c>
      <c r="CK11" s="89">
        <f>'71-ZUS'!P29</f>
        <v>0</v>
      </c>
      <c r="CL11" s="89">
        <f>'71-ZUS'!Q29</f>
        <v>0</v>
      </c>
      <c r="CM11" s="89">
        <f>'71-ZUS'!R29</f>
        <v>0</v>
      </c>
      <c r="CN11" s="89">
        <f>'71-ZUS'!C30</f>
        <v>0</v>
      </c>
      <c r="CO11" s="89">
        <f>'71-ZUS'!D30</f>
        <v>0</v>
      </c>
      <c r="CP11" s="89">
        <f>'71-ZUS'!E30</f>
        <v>0</v>
      </c>
      <c r="CQ11" s="89">
        <f>'71-ZUS'!F30</f>
        <v>0</v>
      </c>
      <c r="CR11" s="89">
        <f>'71-ZUS'!G30</f>
        <v>0</v>
      </c>
      <c r="CS11" s="89">
        <f>'71-ZUS'!H30</f>
        <v>0</v>
      </c>
      <c r="CT11" s="89">
        <f>'71-ZUS'!I30</f>
        <v>0</v>
      </c>
      <c r="CU11" s="89">
        <f>'71-ZUS'!J30</f>
        <v>0</v>
      </c>
      <c r="CV11" s="89">
        <f>'71-ZUS'!K30</f>
        <v>0</v>
      </c>
      <c r="CW11" s="89">
        <f>'71-ZUS'!L30</f>
        <v>0</v>
      </c>
      <c r="CX11" s="89">
        <f>'71-ZUS'!M30</f>
        <v>0</v>
      </c>
      <c r="CY11" s="89">
        <f>'71-ZUS'!N30</f>
        <v>0</v>
      </c>
      <c r="CZ11" s="89">
        <f>'71-ZUS'!O30</f>
        <v>0</v>
      </c>
      <c r="DA11" s="89">
        <f>'71-ZUS'!P30</f>
        <v>0</v>
      </c>
      <c r="DB11" s="89">
        <f>'71-ZUS'!Q30</f>
        <v>0</v>
      </c>
      <c r="DC11" s="89">
        <f>'71-ZUS'!R30</f>
        <v>0</v>
      </c>
      <c r="DD11" s="89">
        <f>'71-ZUS'!C31</f>
        <v>0</v>
      </c>
      <c r="DE11" s="89">
        <f>'71-ZUS'!D31</f>
        <v>0</v>
      </c>
      <c r="DF11" s="89">
        <f>'71-ZUS'!E31</f>
        <v>0</v>
      </c>
      <c r="DG11" s="89">
        <f>'71-ZUS'!F31</f>
        <v>0</v>
      </c>
      <c r="DH11" s="89">
        <f>'71-ZUS'!G31</f>
        <v>0</v>
      </c>
      <c r="DI11" s="89">
        <f>'71-ZUS'!H31</f>
        <v>0</v>
      </c>
      <c r="DJ11" s="89">
        <f>'71-ZUS'!I31</f>
        <v>0</v>
      </c>
      <c r="DK11" s="89">
        <f>'71-ZUS'!J31</f>
        <v>0</v>
      </c>
      <c r="DL11" s="89">
        <f>'71-ZUS'!K31</f>
        <v>0</v>
      </c>
      <c r="DM11" s="89">
        <f>'71-ZUS'!L31</f>
        <v>0</v>
      </c>
      <c r="DN11" s="89">
        <f>'71-ZUS'!M31</f>
        <v>0</v>
      </c>
      <c r="DO11" s="89">
        <f>'71-ZUS'!N31</f>
        <v>0</v>
      </c>
      <c r="DP11" s="89">
        <f>'71-ZUS'!O31</f>
        <v>0</v>
      </c>
      <c r="DQ11" s="89">
        <f>'71-ZUS'!P31</f>
        <v>0</v>
      </c>
      <c r="DR11" s="89">
        <f>'71-ZUS'!Q31</f>
        <v>0</v>
      </c>
      <c r="DS11" s="89">
        <f>'71-ZUS'!R31</f>
        <v>0</v>
      </c>
      <c r="DT11" s="89">
        <f>'71-ZUS'!C32</f>
        <v>0</v>
      </c>
      <c r="DU11" s="89">
        <f>'71-ZUS'!D32</f>
        <v>0</v>
      </c>
      <c r="DV11" s="89">
        <f>'71-ZUS'!E32</f>
        <v>0</v>
      </c>
      <c r="DW11" s="89">
        <f>'71-ZUS'!F32</f>
        <v>0</v>
      </c>
      <c r="DX11" s="89">
        <f>'71-ZUS'!G32</f>
        <v>0</v>
      </c>
      <c r="DY11" s="89">
        <f>'71-ZUS'!H32</f>
        <v>0</v>
      </c>
      <c r="DZ11" s="89">
        <f>'71-ZUS'!I32</f>
        <v>0</v>
      </c>
      <c r="EA11" s="89">
        <f>'71-ZUS'!J32</f>
        <v>0</v>
      </c>
      <c r="EB11" s="89">
        <f>'71-ZUS'!K32</f>
        <v>0</v>
      </c>
      <c r="EC11" s="89">
        <f>'71-ZUS'!L32</f>
        <v>0</v>
      </c>
      <c r="ED11" s="89">
        <f>'71-ZUS'!M32</f>
        <v>0</v>
      </c>
      <c r="EE11" s="89">
        <f>'71-ZUS'!N32</f>
        <v>0</v>
      </c>
      <c r="EF11" s="89">
        <f>'71-ZUS'!O32</f>
        <v>0</v>
      </c>
      <c r="EG11" s="89">
        <f>'71-ZUS'!P32</f>
        <v>0</v>
      </c>
      <c r="EH11" s="89">
        <f>'71-ZUS'!Q32</f>
        <v>0</v>
      </c>
      <c r="EI11" s="89">
        <f>'71-ZUS'!R32</f>
        <v>0</v>
      </c>
      <c r="EJ11" s="89">
        <f>'71-ZUS'!C33</f>
        <v>0</v>
      </c>
      <c r="EK11" s="89">
        <f>'71-ZUS'!D33</f>
        <v>0</v>
      </c>
      <c r="EL11" s="89">
        <f>'71-ZUS'!E33</f>
        <v>0</v>
      </c>
      <c r="EM11" s="89">
        <f>'71-ZUS'!F33</f>
        <v>0</v>
      </c>
      <c r="EN11" s="89">
        <f>'71-ZUS'!G33</f>
        <v>0</v>
      </c>
      <c r="EO11" s="89">
        <f>'71-ZUS'!H33</f>
        <v>0</v>
      </c>
      <c r="EP11" s="89">
        <f>'71-ZUS'!I33</f>
        <v>0</v>
      </c>
      <c r="EQ11" s="89">
        <f>'71-ZUS'!J33</f>
        <v>0</v>
      </c>
      <c r="ER11" s="89">
        <f>'71-ZUS'!K33</f>
        <v>0</v>
      </c>
      <c r="ES11" s="89">
        <f>'71-ZUS'!L33</f>
        <v>0</v>
      </c>
      <c r="ET11" s="89">
        <f>'71-ZUS'!M33</f>
        <v>0</v>
      </c>
      <c r="EU11" s="89">
        <f>'71-ZUS'!N33</f>
        <v>0</v>
      </c>
      <c r="EV11" s="89">
        <f>'71-ZUS'!O33</f>
        <v>0</v>
      </c>
      <c r="EW11" s="89">
        <f>'71-ZUS'!P33</f>
        <v>0</v>
      </c>
      <c r="EX11" s="89">
        <f>'71-ZUS'!Q33</f>
        <v>0</v>
      </c>
      <c r="EY11" s="89">
        <f>'71-ZUS'!R33</f>
        <v>0</v>
      </c>
      <c r="EZ11" s="89">
        <f>'71-ZUS'!C34</f>
        <v>0</v>
      </c>
      <c r="FA11" s="89">
        <f>'71-ZUS'!D34</f>
        <v>0</v>
      </c>
      <c r="FB11" s="89">
        <f>'71-ZUS'!E34</f>
        <v>0</v>
      </c>
      <c r="FC11" s="89">
        <f>'71-ZUS'!F34</f>
        <v>0</v>
      </c>
      <c r="FD11" s="89">
        <f>'71-ZUS'!G34</f>
        <v>0</v>
      </c>
      <c r="FE11" s="89">
        <f>'71-ZUS'!H34</f>
        <v>0</v>
      </c>
      <c r="FF11" s="89">
        <f>'71-ZUS'!I34</f>
        <v>0</v>
      </c>
      <c r="FG11" s="89">
        <f>'71-ZUS'!J34</f>
        <v>0</v>
      </c>
      <c r="FH11" s="89">
        <f>'71-ZUS'!K34</f>
        <v>0</v>
      </c>
      <c r="FI11" s="89">
        <f>'71-ZUS'!L34</f>
        <v>0</v>
      </c>
      <c r="FJ11" s="89">
        <f>'71-ZUS'!M34</f>
        <v>0</v>
      </c>
      <c r="FK11" s="89">
        <f>'71-ZUS'!N34</f>
        <v>0</v>
      </c>
      <c r="FL11" s="89">
        <f>'71-ZUS'!O34</f>
        <v>0</v>
      </c>
      <c r="FM11" s="89">
        <f>'71-ZUS'!P34</f>
        <v>0</v>
      </c>
      <c r="FN11" s="89">
        <f>'71-ZUS'!Q34</f>
        <v>0</v>
      </c>
      <c r="FO11" s="89">
        <f>'71-ZUS'!R34</f>
        <v>0</v>
      </c>
      <c r="FP11" s="89">
        <f>'71-ZUS'!C35</f>
        <v>0</v>
      </c>
      <c r="FQ11" s="89">
        <f>'71-ZUS'!D35</f>
        <v>0</v>
      </c>
      <c r="FR11" s="89">
        <f>'71-ZUS'!E35</f>
        <v>0</v>
      </c>
      <c r="FS11" s="89">
        <f>'71-ZUS'!F35</f>
        <v>0</v>
      </c>
      <c r="FT11" s="89">
        <f>'71-ZUS'!G35</f>
        <v>0</v>
      </c>
      <c r="FU11" s="89">
        <f>'71-ZUS'!H35</f>
        <v>0</v>
      </c>
      <c r="FV11" s="89">
        <f>'71-ZUS'!I35</f>
        <v>0</v>
      </c>
      <c r="FW11" s="89">
        <f>'71-ZUS'!J35</f>
        <v>0</v>
      </c>
      <c r="FX11" s="89">
        <f>'71-ZUS'!K35</f>
        <v>0</v>
      </c>
      <c r="FY11" s="89">
        <f>'71-ZUS'!L35</f>
        <v>0</v>
      </c>
      <c r="FZ11" s="89">
        <f>'71-ZUS'!M35</f>
        <v>0</v>
      </c>
      <c r="GA11" s="89">
        <f>'71-ZUS'!N35</f>
        <v>0</v>
      </c>
      <c r="GB11" s="89">
        <f>'71-ZUS'!O35</f>
        <v>0</v>
      </c>
      <c r="GC11" s="89">
        <f>'71-ZUS'!P35</f>
        <v>0</v>
      </c>
      <c r="GD11" s="89">
        <f>'71-ZUS'!Q35</f>
        <v>0</v>
      </c>
      <c r="GE11" s="89">
        <f>'71-ZUS'!R35</f>
        <v>0</v>
      </c>
    </row>
    <row r="12" spans="1:187" ht="12.75">
      <c r="A12" s="90">
        <f>'72-fund.zarz.przez ZUS'!A8:B8</f>
        <v>0</v>
      </c>
      <c r="F12">
        <f>'72-fund.zarz.przez ZUS'!L11</f>
        <v>72</v>
      </c>
      <c r="G12">
        <f>'72-fund.zarz.przez ZUS'!K8</f>
        <v>0</v>
      </c>
      <c r="H12">
        <f>'72-fund.zarz.przez ZUS'!H8</f>
        <v>0</v>
      </c>
      <c r="I12">
        <f>'72-fund.zarz.przez ZUS'!M11</f>
        <v>0</v>
      </c>
      <c r="L12" s="89">
        <f>'72-fund.zarz.przez ZUS'!C24</f>
        <v>0</v>
      </c>
      <c r="M12" s="89">
        <f>'72-fund.zarz.przez ZUS'!D24</f>
        <v>0</v>
      </c>
      <c r="N12" s="89">
        <f>'72-fund.zarz.przez ZUS'!E24</f>
        <v>0</v>
      </c>
      <c r="O12" s="89">
        <f>'72-fund.zarz.przez ZUS'!F24</f>
        <v>0</v>
      </c>
      <c r="P12" s="89">
        <f>'72-fund.zarz.przez ZUS'!G24</f>
        <v>0</v>
      </c>
      <c r="Q12" s="89">
        <f>'72-fund.zarz.przez ZUS'!H24</f>
        <v>0</v>
      </c>
      <c r="R12" s="89">
        <f>'72-fund.zarz.przez ZUS'!I24</f>
        <v>0</v>
      </c>
      <c r="S12" s="89">
        <f>'72-fund.zarz.przez ZUS'!J24</f>
        <v>0</v>
      </c>
      <c r="T12" s="89">
        <f>'72-fund.zarz.przez ZUS'!K24</f>
        <v>0</v>
      </c>
      <c r="U12" s="89">
        <f>'72-fund.zarz.przez ZUS'!L24</f>
        <v>0</v>
      </c>
      <c r="V12" s="89">
        <f>'72-fund.zarz.przez ZUS'!M24</f>
        <v>0</v>
      </c>
      <c r="W12" s="89">
        <f>'72-fund.zarz.przez ZUS'!N24</f>
        <v>0</v>
      </c>
      <c r="X12" s="89">
        <f>'72-fund.zarz.przez ZUS'!O24</f>
        <v>0</v>
      </c>
      <c r="Y12" s="89">
        <f>'72-fund.zarz.przez ZUS'!P24</f>
        <v>0</v>
      </c>
      <c r="Z12" s="89">
        <f>'72-fund.zarz.przez ZUS'!Q24</f>
        <v>0</v>
      </c>
      <c r="AA12" s="89">
        <f>'72-fund.zarz.przez ZUS'!R24</f>
        <v>0</v>
      </c>
      <c r="AB12" s="89">
        <f>'72-fund.zarz.przez ZUS'!C26</f>
        <v>0</v>
      </c>
      <c r="AC12" s="89">
        <f>'72-fund.zarz.przez ZUS'!D26</f>
        <v>0</v>
      </c>
      <c r="AD12" s="89">
        <f>'72-fund.zarz.przez ZUS'!E26</f>
        <v>0</v>
      </c>
      <c r="AE12" s="89">
        <f>'72-fund.zarz.przez ZUS'!F26</f>
        <v>0</v>
      </c>
      <c r="AF12" s="89">
        <f>'72-fund.zarz.przez ZUS'!G26</f>
        <v>0</v>
      </c>
      <c r="AG12" s="89">
        <f>'72-fund.zarz.przez ZUS'!H26</f>
        <v>0</v>
      </c>
      <c r="AH12" s="89">
        <f>'72-fund.zarz.przez ZUS'!I26</f>
        <v>0</v>
      </c>
      <c r="AI12" s="89">
        <f>'72-fund.zarz.przez ZUS'!J26</f>
        <v>0</v>
      </c>
      <c r="AJ12" s="89">
        <f>'72-fund.zarz.przez ZUS'!K26</f>
        <v>0</v>
      </c>
      <c r="AK12" s="89">
        <f>'72-fund.zarz.przez ZUS'!L26</f>
        <v>0</v>
      </c>
      <c r="AL12" s="89">
        <f>'72-fund.zarz.przez ZUS'!M26</f>
        <v>0</v>
      </c>
      <c r="AM12" s="89">
        <f>'72-fund.zarz.przez ZUS'!N26</f>
        <v>0</v>
      </c>
      <c r="AN12" s="89">
        <f>'72-fund.zarz.przez ZUS'!O26</f>
        <v>0</v>
      </c>
      <c r="AO12" s="89">
        <f>'72-fund.zarz.przez ZUS'!P26</f>
        <v>0</v>
      </c>
      <c r="AP12" s="89">
        <f>'72-fund.zarz.przez ZUS'!Q26</f>
        <v>0</v>
      </c>
      <c r="AQ12" s="89">
        <f>'72-fund.zarz.przez ZUS'!R26</f>
        <v>0</v>
      </c>
      <c r="AR12" s="89">
        <f>'72-fund.zarz.przez ZUS'!C27</f>
        <v>0</v>
      </c>
      <c r="AS12" s="89">
        <f>'72-fund.zarz.przez ZUS'!D27</f>
        <v>0</v>
      </c>
      <c r="AT12" s="89">
        <f>'72-fund.zarz.przez ZUS'!E27</f>
        <v>0</v>
      </c>
      <c r="AU12" s="89">
        <f>'72-fund.zarz.przez ZUS'!F27</f>
        <v>0</v>
      </c>
      <c r="AV12" s="89">
        <f>'72-fund.zarz.przez ZUS'!G27</f>
        <v>0</v>
      </c>
      <c r="AW12" s="89">
        <f>'72-fund.zarz.przez ZUS'!H27</f>
        <v>0</v>
      </c>
      <c r="AX12" s="89">
        <f>'72-fund.zarz.przez ZUS'!I27</f>
        <v>0</v>
      </c>
      <c r="AY12" s="89">
        <f>'72-fund.zarz.przez ZUS'!J27</f>
        <v>0</v>
      </c>
      <c r="AZ12" s="89">
        <f>'72-fund.zarz.przez ZUS'!K27</f>
        <v>0</v>
      </c>
      <c r="BA12" s="89">
        <f>'72-fund.zarz.przez ZUS'!L27</f>
        <v>0</v>
      </c>
      <c r="BB12" s="89">
        <f>'72-fund.zarz.przez ZUS'!M27</f>
        <v>0</v>
      </c>
      <c r="BC12" s="89">
        <f>'72-fund.zarz.przez ZUS'!N27</f>
        <v>0</v>
      </c>
      <c r="BD12" s="89">
        <f>'72-fund.zarz.przez ZUS'!O27</f>
        <v>0</v>
      </c>
      <c r="BE12" s="89">
        <f>'72-fund.zarz.przez ZUS'!P27</f>
        <v>0</v>
      </c>
      <c r="BF12" s="89">
        <f>'72-fund.zarz.przez ZUS'!Q27</f>
        <v>0</v>
      </c>
      <c r="BG12" s="89">
        <f>'72-fund.zarz.przez ZUS'!R27</f>
        <v>0</v>
      </c>
      <c r="BH12" s="89">
        <f>'72-fund.zarz.przez ZUS'!C28</f>
        <v>0</v>
      </c>
      <c r="BI12" s="89">
        <f>'72-fund.zarz.przez ZUS'!D28</f>
        <v>0</v>
      </c>
      <c r="BJ12" s="89">
        <f>'72-fund.zarz.przez ZUS'!E28</f>
        <v>0</v>
      </c>
      <c r="BK12" s="89">
        <f>'72-fund.zarz.przez ZUS'!F28</f>
        <v>0</v>
      </c>
      <c r="BL12" s="89">
        <f>'72-fund.zarz.przez ZUS'!G28</f>
        <v>0</v>
      </c>
      <c r="BM12" s="89">
        <f>'72-fund.zarz.przez ZUS'!H28</f>
        <v>0</v>
      </c>
      <c r="BN12" s="89">
        <f>'72-fund.zarz.przez ZUS'!I28</f>
        <v>0</v>
      </c>
      <c r="BO12" s="89">
        <f>'72-fund.zarz.przez ZUS'!J28</f>
        <v>0</v>
      </c>
      <c r="BP12" s="89">
        <f>'72-fund.zarz.przez ZUS'!K28</f>
        <v>0</v>
      </c>
      <c r="BQ12" s="89">
        <f>'72-fund.zarz.przez ZUS'!L28</f>
        <v>0</v>
      </c>
      <c r="BR12" s="89">
        <f>'72-fund.zarz.przez ZUS'!M28</f>
        <v>0</v>
      </c>
      <c r="BS12" s="89">
        <f>'72-fund.zarz.przez ZUS'!N28</f>
        <v>0</v>
      </c>
      <c r="BT12" s="89">
        <f>'72-fund.zarz.przez ZUS'!O28</f>
        <v>0</v>
      </c>
      <c r="BU12" s="89">
        <f>'72-fund.zarz.przez ZUS'!P28</f>
        <v>0</v>
      </c>
      <c r="BV12" s="89">
        <f>'72-fund.zarz.przez ZUS'!Q28</f>
        <v>0</v>
      </c>
      <c r="BW12" s="89">
        <f>'72-fund.zarz.przez ZUS'!R28</f>
        <v>0</v>
      </c>
      <c r="BX12" s="89">
        <f>'72-fund.zarz.przez ZUS'!C29</f>
        <v>0</v>
      </c>
      <c r="BY12" s="89">
        <f>'72-fund.zarz.przez ZUS'!D29</f>
        <v>0</v>
      </c>
      <c r="BZ12" s="89">
        <f>'72-fund.zarz.przez ZUS'!E29</f>
        <v>0</v>
      </c>
      <c r="CA12" s="89">
        <f>'72-fund.zarz.przez ZUS'!F29</f>
        <v>0</v>
      </c>
      <c r="CB12" s="89">
        <f>'72-fund.zarz.przez ZUS'!G29</f>
        <v>0</v>
      </c>
      <c r="CC12" s="89">
        <f>'72-fund.zarz.przez ZUS'!H29</f>
        <v>0</v>
      </c>
      <c r="CD12" s="89">
        <f>'72-fund.zarz.przez ZUS'!I29</f>
        <v>0</v>
      </c>
      <c r="CE12" s="89">
        <f>'72-fund.zarz.przez ZUS'!J29</f>
        <v>0</v>
      </c>
      <c r="CF12" s="89">
        <f>'72-fund.zarz.przez ZUS'!K29</f>
        <v>0</v>
      </c>
      <c r="CG12" s="89">
        <f>'72-fund.zarz.przez ZUS'!L29</f>
        <v>0</v>
      </c>
      <c r="CH12" s="89">
        <f>'72-fund.zarz.przez ZUS'!M29</f>
        <v>0</v>
      </c>
      <c r="CI12" s="89">
        <f>'72-fund.zarz.przez ZUS'!N29</f>
        <v>0</v>
      </c>
      <c r="CJ12" s="89">
        <f>'72-fund.zarz.przez ZUS'!O29</f>
        <v>0</v>
      </c>
      <c r="CK12" s="89">
        <f>'72-fund.zarz.przez ZUS'!P29</f>
        <v>0</v>
      </c>
      <c r="CL12" s="89">
        <f>'72-fund.zarz.przez ZUS'!Q29</f>
        <v>0</v>
      </c>
      <c r="CM12" s="89">
        <f>'72-fund.zarz.przez ZUS'!R29</f>
        <v>0</v>
      </c>
      <c r="CN12" s="89">
        <f>'72-fund.zarz.przez ZUS'!C30</f>
        <v>0</v>
      </c>
      <c r="CO12" s="89">
        <f>'72-fund.zarz.przez ZUS'!D30</f>
        <v>0</v>
      </c>
      <c r="CP12" s="89">
        <f>'72-fund.zarz.przez ZUS'!E30</f>
        <v>0</v>
      </c>
      <c r="CQ12" s="89">
        <f>'72-fund.zarz.przez ZUS'!F30</f>
        <v>0</v>
      </c>
      <c r="CR12" s="89">
        <f>'72-fund.zarz.przez ZUS'!G30</f>
        <v>0</v>
      </c>
      <c r="CS12" s="89">
        <f>'72-fund.zarz.przez ZUS'!H30</f>
        <v>0</v>
      </c>
      <c r="CT12" s="89">
        <f>'72-fund.zarz.przez ZUS'!I30</f>
        <v>0</v>
      </c>
      <c r="CU12" s="89">
        <f>'72-fund.zarz.przez ZUS'!J30</f>
        <v>0</v>
      </c>
      <c r="CV12" s="89">
        <f>'72-fund.zarz.przez ZUS'!K30</f>
        <v>0</v>
      </c>
      <c r="CW12" s="89">
        <f>'72-fund.zarz.przez ZUS'!L30</f>
        <v>0</v>
      </c>
      <c r="CX12" s="89">
        <f>'72-fund.zarz.przez ZUS'!M30</f>
        <v>0</v>
      </c>
      <c r="CY12" s="89">
        <f>'72-fund.zarz.przez ZUS'!N30</f>
        <v>0</v>
      </c>
      <c r="CZ12" s="89">
        <f>'72-fund.zarz.przez ZUS'!O30</f>
        <v>0</v>
      </c>
      <c r="DA12" s="89">
        <f>'72-fund.zarz.przez ZUS'!P30</f>
        <v>0</v>
      </c>
      <c r="DB12" s="89">
        <f>'72-fund.zarz.przez ZUS'!Q30</f>
        <v>0</v>
      </c>
      <c r="DC12" s="89">
        <f>'72-fund.zarz.przez ZUS'!R30</f>
        <v>0</v>
      </c>
      <c r="DD12" s="89">
        <f>'72-fund.zarz.przez ZUS'!C31</f>
        <v>0</v>
      </c>
      <c r="DE12" s="89">
        <f>'72-fund.zarz.przez ZUS'!D31</f>
        <v>0</v>
      </c>
      <c r="DF12" s="89">
        <f>'72-fund.zarz.przez ZUS'!E31</f>
        <v>0</v>
      </c>
      <c r="DG12" s="89">
        <f>'72-fund.zarz.przez ZUS'!F31</f>
        <v>0</v>
      </c>
      <c r="DH12" s="89">
        <f>'72-fund.zarz.przez ZUS'!G31</f>
        <v>0</v>
      </c>
      <c r="DI12" s="89">
        <f>'72-fund.zarz.przez ZUS'!H31</f>
        <v>0</v>
      </c>
      <c r="DJ12" s="89">
        <f>'72-fund.zarz.przez ZUS'!I31</f>
        <v>0</v>
      </c>
      <c r="DK12" s="89">
        <f>'72-fund.zarz.przez ZUS'!J31</f>
        <v>0</v>
      </c>
      <c r="DL12" s="89">
        <f>'72-fund.zarz.przez ZUS'!K31</f>
        <v>0</v>
      </c>
      <c r="DM12" s="89">
        <f>'72-fund.zarz.przez ZUS'!L31</f>
        <v>0</v>
      </c>
      <c r="DN12" s="89">
        <f>'72-fund.zarz.przez ZUS'!M31</f>
        <v>0</v>
      </c>
      <c r="DO12" s="89">
        <f>'72-fund.zarz.przez ZUS'!N31</f>
        <v>0</v>
      </c>
      <c r="DP12" s="89">
        <f>'72-fund.zarz.przez ZUS'!O31</f>
        <v>0</v>
      </c>
      <c r="DQ12" s="89">
        <f>'72-fund.zarz.przez ZUS'!P31</f>
        <v>0</v>
      </c>
      <c r="DR12" s="89">
        <f>'72-fund.zarz.przez ZUS'!Q31</f>
        <v>0</v>
      </c>
      <c r="DS12" s="89">
        <f>'72-fund.zarz.przez ZUS'!R31</f>
        <v>0</v>
      </c>
      <c r="DT12" s="89">
        <f>'72-fund.zarz.przez ZUS'!C32</f>
        <v>0</v>
      </c>
      <c r="DU12" s="89">
        <f>'72-fund.zarz.przez ZUS'!D32</f>
        <v>0</v>
      </c>
      <c r="DV12" s="89">
        <f>'72-fund.zarz.przez ZUS'!E32</f>
        <v>0</v>
      </c>
      <c r="DW12" s="89">
        <f>'72-fund.zarz.przez ZUS'!F32</f>
        <v>0</v>
      </c>
      <c r="DX12" s="89">
        <f>'72-fund.zarz.przez ZUS'!G32</f>
        <v>0</v>
      </c>
      <c r="DY12" s="89">
        <f>'72-fund.zarz.przez ZUS'!H32</f>
        <v>0</v>
      </c>
      <c r="DZ12" s="89">
        <f>'72-fund.zarz.przez ZUS'!I32</f>
        <v>0</v>
      </c>
      <c r="EA12" s="89">
        <f>'72-fund.zarz.przez ZUS'!J32</f>
        <v>0</v>
      </c>
      <c r="EB12" s="89">
        <f>'72-fund.zarz.przez ZUS'!K32</f>
        <v>0</v>
      </c>
      <c r="EC12" s="89">
        <f>'72-fund.zarz.przez ZUS'!L32</f>
        <v>0</v>
      </c>
      <c r="ED12" s="89">
        <f>'72-fund.zarz.przez ZUS'!M32</f>
        <v>0</v>
      </c>
      <c r="EE12" s="89">
        <f>'72-fund.zarz.przez ZUS'!N32</f>
        <v>0</v>
      </c>
      <c r="EF12" s="89">
        <f>'72-fund.zarz.przez ZUS'!O32</f>
        <v>0</v>
      </c>
      <c r="EG12" s="89">
        <f>'72-fund.zarz.przez ZUS'!P32</f>
        <v>0</v>
      </c>
      <c r="EH12" s="89">
        <f>'72-fund.zarz.przez ZUS'!Q32</f>
        <v>0</v>
      </c>
      <c r="EI12" s="89">
        <f>'72-fund.zarz.przez ZUS'!R32</f>
        <v>0</v>
      </c>
      <c r="EJ12" s="89">
        <f>'72-fund.zarz.przez ZUS'!C33</f>
        <v>0</v>
      </c>
      <c r="EK12" s="89">
        <f>'72-fund.zarz.przez ZUS'!D33</f>
        <v>0</v>
      </c>
      <c r="EL12" s="89">
        <f>'72-fund.zarz.przez ZUS'!E33</f>
        <v>0</v>
      </c>
      <c r="EM12" s="89">
        <f>'72-fund.zarz.przez ZUS'!F33</f>
        <v>0</v>
      </c>
      <c r="EN12" s="89">
        <f>'72-fund.zarz.przez ZUS'!G33</f>
        <v>0</v>
      </c>
      <c r="EO12" s="89">
        <f>'72-fund.zarz.przez ZUS'!H33</f>
        <v>0</v>
      </c>
      <c r="EP12" s="89">
        <f>'72-fund.zarz.przez ZUS'!I33</f>
        <v>0</v>
      </c>
      <c r="EQ12" s="89">
        <f>'72-fund.zarz.przez ZUS'!J33</f>
        <v>0</v>
      </c>
      <c r="ER12" s="89">
        <f>'72-fund.zarz.przez ZUS'!K33</f>
        <v>0</v>
      </c>
      <c r="ES12" s="89">
        <f>'72-fund.zarz.przez ZUS'!L33</f>
        <v>0</v>
      </c>
      <c r="ET12" s="89">
        <f>'72-fund.zarz.przez ZUS'!M33</f>
        <v>0</v>
      </c>
      <c r="EU12" s="89">
        <f>'72-fund.zarz.przez ZUS'!N33</f>
        <v>0</v>
      </c>
      <c r="EV12" s="89">
        <f>'72-fund.zarz.przez ZUS'!O33</f>
        <v>0</v>
      </c>
      <c r="EW12" s="89">
        <f>'72-fund.zarz.przez ZUS'!P33</f>
        <v>0</v>
      </c>
      <c r="EX12" s="89">
        <f>'72-fund.zarz.przez ZUS'!Q33</f>
        <v>0</v>
      </c>
      <c r="EY12" s="89">
        <f>'72-fund.zarz.przez ZUS'!R33</f>
        <v>0</v>
      </c>
      <c r="EZ12" s="89">
        <f>'72-fund.zarz.przez ZUS'!C34</f>
        <v>0</v>
      </c>
      <c r="FA12" s="89">
        <f>'72-fund.zarz.przez ZUS'!D34</f>
        <v>0</v>
      </c>
      <c r="FB12" s="89">
        <f>'72-fund.zarz.przez ZUS'!E34</f>
        <v>0</v>
      </c>
      <c r="FC12" s="89">
        <f>'72-fund.zarz.przez ZUS'!F34</f>
        <v>0</v>
      </c>
      <c r="FD12" s="89">
        <f>'72-fund.zarz.przez ZUS'!G34</f>
        <v>0</v>
      </c>
      <c r="FE12" s="89">
        <f>'72-fund.zarz.przez ZUS'!H34</f>
        <v>0</v>
      </c>
      <c r="FF12" s="89">
        <f>'72-fund.zarz.przez ZUS'!I34</f>
        <v>0</v>
      </c>
      <c r="FG12" s="89">
        <f>'72-fund.zarz.przez ZUS'!J34</f>
        <v>0</v>
      </c>
      <c r="FH12" s="89">
        <f>'72-fund.zarz.przez ZUS'!K34</f>
        <v>0</v>
      </c>
      <c r="FI12" s="89">
        <f>'72-fund.zarz.przez ZUS'!L34</f>
        <v>0</v>
      </c>
      <c r="FJ12" s="89">
        <f>'72-fund.zarz.przez ZUS'!M34</f>
        <v>0</v>
      </c>
      <c r="FK12" s="89">
        <f>'72-fund.zarz.przez ZUS'!N34</f>
        <v>0</v>
      </c>
      <c r="FL12" s="89">
        <f>'72-fund.zarz.przez ZUS'!O34</f>
        <v>0</v>
      </c>
      <c r="FM12" s="89">
        <f>'72-fund.zarz.przez ZUS'!P34</f>
        <v>0</v>
      </c>
      <c r="FN12" s="89">
        <f>'72-fund.zarz.przez ZUS'!Q34</f>
        <v>0</v>
      </c>
      <c r="FO12" s="89">
        <f>'72-fund.zarz.przez ZUS'!R34</f>
        <v>0</v>
      </c>
      <c r="FP12" s="89">
        <f>'72-fund.zarz.przez ZUS'!C35</f>
        <v>0</v>
      </c>
      <c r="FQ12" s="89">
        <f>'72-fund.zarz.przez ZUS'!D35</f>
        <v>0</v>
      </c>
      <c r="FR12" s="89">
        <f>'72-fund.zarz.przez ZUS'!E35</f>
        <v>0</v>
      </c>
      <c r="FS12" s="89">
        <f>'72-fund.zarz.przez ZUS'!F35</f>
        <v>0</v>
      </c>
      <c r="FT12" s="89">
        <f>'72-fund.zarz.przez ZUS'!G35</f>
        <v>0</v>
      </c>
      <c r="FU12" s="89">
        <f>'72-fund.zarz.przez ZUS'!H35</f>
        <v>0</v>
      </c>
      <c r="FV12" s="89">
        <f>'72-fund.zarz.przez ZUS'!I35</f>
        <v>0</v>
      </c>
      <c r="FW12" s="89">
        <f>'72-fund.zarz.przez ZUS'!J35</f>
        <v>0</v>
      </c>
      <c r="FX12" s="89">
        <f>'72-fund.zarz.przez ZUS'!K35</f>
        <v>0</v>
      </c>
      <c r="FY12" s="89">
        <f>'72-fund.zarz.przez ZUS'!L35</f>
        <v>0</v>
      </c>
      <c r="FZ12" s="89">
        <f>'72-fund.zarz.przez ZUS'!M35</f>
        <v>0</v>
      </c>
      <c r="GA12" s="89">
        <f>'72-fund.zarz.przez ZUS'!N35</f>
        <v>0</v>
      </c>
      <c r="GB12" s="89">
        <f>'72-fund.zarz.przez ZUS'!O35</f>
        <v>0</v>
      </c>
      <c r="GC12" s="89">
        <f>'72-fund.zarz.przez ZUS'!P35</f>
        <v>0</v>
      </c>
      <c r="GD12" s="89">
        <f>'72-fund.zarz.przez ZUS'!Q35</f>
        <v>0</v>
      </c>
      <c r="GE12" s="89">
        <f>'72-fund.zarz.przez ZUS'!R35</f>
        <v>0</v>
      </c>
    </row>
    <row r="13" spans="1:187" ht="12.75">
      <c r="A13" s="90">
        <f>'73-KRUS'!A8:B8</f>
        <v>0</v>
      </c>
      <c r="F13">
        <f>'73-KRUS'!L11</f>
        <v>73</v>
      </c>
      <c r="G13">
        <f>'73-KRUS'!K8</f>
        <v>0</v>
      </c>
      <c r="H13">
        <f>'73-KRUS'!H8</f>
        <v>0</v>
      </c>
      <c r="I13">
        <f>'73-KRUS'!M11</f>
        <v>0</v>
      </c>
      <c r="L13" s="89">
        <f>'73-KRUS'!C24</f>
        <v>0</v>
      </c>
      <c r="M13" s="89">
        <f>'73-KRUS'!D24</f>
        <v>0</v>
      </c>
      <c r="N13" s="89">
        <f>'73-KRUS'!E24</f>
        <v>0</v>
      </c>
      <c r="O13" s="89">
        <f>'73-KRUS'!F24</f>
        <v>0</v>
      </c>
      <c r="P13" s="89">
        <f>'73-KRUS'!G24</f>
        <v>0</v>
      </c>
      <c r="Q13" s="89">
        <f>'73-KRUS'!H24</f>
        <v>0</v>
      </c>
      <c r="R13" s="89">
        <f>'73-KRUS'!I24</f>
        <v>0</v>
      </c>
      <c r="S13" s="89">
        <f>'73-KRUS'!J24</f>
        <v>0</v>
      </c>
      <c r="T13" s="89">
        <f>'73-KRUS'!K24</f>
        <v>0</v>
      </c>
      <c r="U13" s="89">
        <f>'73-KRUS'!L24</f>
        <v>0</v>
      </c>
      <c r="V13" s="89">
        <f>'73-KRUS'!M24</f>
        <v>0</v>
      </c>
      <c r="W13" s="89">
        <f>'73-KRUS'!N24</f>
        <v>0</v>
      </c>
      <c r="X13" s="89">
        <f>'73-KRUS'!O24</f>
        <v>0</v>
      </c>
      <c r="Y13" s="89">
        <f>'73-KRUS'!P24</f>
        <v>0</v>
      </c>
      <c r="Z13" s="89">
        <f>'73-KRUS'!Q24</f>
        <v>0</v>
      </c>
      <c r="AA13" s="89">
        <f>'73-KRUS'!R24</f>
        <v>0</v>
      </c>
      <c r="AB13" s="89">
        <f>'73-KRUS'!C26</f>
        <v>0</v>
      </c>
      <c r="AC13" s="89">
        <f>'73-KRUS'!D26</f>
        <v>0</v>
      </c>
      <c r="AD13" s="89">
        <f>'73-KRUS'!E26</f>
        <v>0</v>
      </c>
      <c r="AE13" s="89">
        <f>'73-KRUS'!F26</f>
        <v>0</v>
      </c>
      <c r="AF13" s="89">
        <f>'73-KRUS'!G26</f>
        <v>0</v>
      </c>
      <c r="AG13" s="89">
        <f>'73-KRUS'!H26</f>
        <v>0</v>
      </c>
      <c r="AH13" s="89">
        <f>'73-KRUS'!I26</f>
        <v>0</v>
      </c>
      <c r="AI13" s="89">
        <f>'73-KRUS'!J26</f>
        <v>0</v>
      </c>
      <c r="AJ13" s="89">
        <f>'73-KRUS'!K26</f>
        <v>0</v>
      </c>
      <c r="AK13" s="89">
        <f>'73-KRUS'!L26</f>
        <v>0</v>
      </c>
      <c r="AL13" s="89">
        <f>'73-KRUS'!M26</f>
        <v>0</v>
      </c>
      <c r="AM13" s="89">
        <f>'73-KRUS'!N26</f>
        <v>0</v>
      </c>
      <c r="AN13" s="89">
        <f>'73-KRUS'!O26</f>
        <v>0</v>
      </c>
      <c r="AO13" s="89">
        <f>'73-KRUS'!P26</f>
        <v>0</v>
      </c>
      <c r="AP13" s="89">
        <f>'73-KRUS'!Q26</f>
        <v>0</v>
      </c>
      <c r="AQ13" s="89">
        <f>'73-KRUS'!R26</f>
        <v>0</v>
      </c>
      <c r="AR13" s="89">
        <f>'73-KRUS'!C27</f>
        <v>0</v>
      </c>
      <c r="AS13" s="89">
        <f>'73-KRUS'!D27</f>
        <v>0</v>
      </c>
      <c r="AT13" s="89">
        <f>'73-KRUS'!E27</f>
        <v>0</v>
      </c>
      <c r="AU13" s="89">
        <f>'73-KRUS'!F27</f>
        <v>0</v>
      </c>
      <c r="AV13" s="89">
        <f>'73-KRUS'!G27</f>
        <v>0</v>
      </c>
      <c r="AW13" s="89">
        <f>'73-KRUS'!H27</f>
        <v>0</v>
      </c>
      <c r="AX13" s="89">
        <f>'73-KRUS'!I27</f>
        <v>0</v>
      </c>
      <c r="AY13" s="89">
        <f>'73-KRUS'!J27</f>
        <v>0</v>
      </c>
      <c r="AZ13" s="89">
        <f>'73-KRUS'!K27</f>
        <v>0</v>
      </c>
      <c r="BA13" s="89">
        <f>'73-KRUS'!L27</f>
        <v>0</v>
      </c>
      <c r="BB13" s="89">
        <f>'73-KRUS'!M27</f>
        <v>0</v>
      </c>
      <c r="BC13" s="89">
        <f>'73-KRUS'!N27</f>
        <v>0</v>
      </c>
      <c r="BD13" s="89">
        <f>'73-KRUS'!O27</f>
        <v>0</v>
      </c>
      <c r="BE13" s="89">
        <f>'73-KRUS'!P27</f>
        <v>0</v>
      </c>
      <c r="BF13" s="89">
        <f>'73-KRUS'!Q27</f>
        <v>0</v>
      </c>
      <c r="BG13" s="89">
        <f>'73-KRUS'!R27</f>
        <v>0</v>
      </c>
      <c r="BH13" s="89">
        <f>'73-KRUS'!C28</f>
        <v>0</v>
      </c>
      <c r="BI13" s="89">
        <f>'73-KRUS'!D28</f>
        <v>0</v>
      </c>
      <c r="BJ13" s="89">
        <f>'73-KRUS'!E28</f>
        <v>0</v>
      </c>
      <c r="BK13" s="89">
        <f>'73-KRUS'!F28</f>
        <v>0</v>
      </c>
      <c r="BL13" s="89">
        <f>'73-KRUS'!G28</f>
        <v>0</v>
      </c>
      <c r="BM13" s="89">
        <f>'73-KRUS'!H28</f>
        <v>0</v>
      </c>
      <c r="BN13" s="89">
        <f>'73-KRUS'!I28</f>
        <v>0</v>
      </c>
      <c r="BO13" s="89">
        <f>'73-KRUS'!J28</f>
        <v>0</v>
      </c>
      <c r="BP13" s="89">
        <f>'73-KRUS'!K28</f>
        <v>0</v>
      </c>
      <c r="BQ13" s="89">
        <f>'73-KRUS'!L28</f>
        <v>0</v>
      </c>
      <c r="BR13" s="89">
        <f>'73-KRUS'!M28</f>
        <v>0</v>
      </c>
      <c r="BS13" s="89">
        <f>'73-KRUS'!N28</f>
        <v>0</v>
      </c>
      <c r="BT13" s="89">
        <f>'73-KRUS'!O28</f>
        <v>0</v>
      </c>
      <c r="BU13" s="89">
        <f>'73-KRUS'!P28</f>
        <v>0</v>
      </c>
      <c r="BV13" s="89">
        <f>'73-KRUS'!Q28</f>
        <v>0</v>
      </c>
      <c r="BW13" s="89">
        <f>'73-KRUS'!R28</f>
        <v>0</v>
      </c>
      <c r="BX13" s="89">
        <f>'73-KRUS'!C29</f>
        <v>0</v>
      </c>
      <c r="BY13" s="89">
        <f>'73-KRUS'!D29</f>
        <v>0</v>
      </c>
      <c r="BZ13" s="89">
        <f>'73-KRUS'!E29</f>
        <v>0</v>
      </c>
      <c r="CA13" s="89">
        <f>'73-KRUS'!F29</f>
        <v>0</v>
      </c>
      <c r="CB13" s="89">
        <f>'73-KRUS'!G29</f>
        <v>0</v>
      </c>
      <c r="CC13" s="89">
        <f>'73-KRUS'!H29</f>
        <v>0</v>
      </c>
      <c r="CD13" s="89">
        <f>'73-KRUS'!I29</f>
        <v>0</v>
      </c>
      <c r="CE13" s="89">
        <f>'73-KRUS'!J29</f>
        <v>0</v>
      </c>
      <c r="CF13" s="89">
        <f>'73-KRUS'!K29</f>
        <v>0</v>
      </c>
      <c r="CG13" s="89">
        <f>'73-KRUS'!L29</f>
        <v>0</v>
      </c>
      <c r="CH13" s="89">
        <f>'73-KRUS'!M29</f>
        <v>0</v>
      </c>
      <c r="CI13" s="89">
        <f>'73-KRUS'!N29</f>
        <v>0</v>
      </c>
      <c r="CJ13" s="89">
        <f>'73-KRUS'!O29</f>
        <v>0</v>
      </c>
      <c r="CK13" s="89">
        <f>'73-KRUS'!P29</f>
        <v>0</v>
      </c>
      <c r="CL13" s="89">
        <f>'73-KRUS'!Q29</f>
        <v>0</v>
      </c>
      <c r="CM13" s="89">
        <f>'73-KRUS'!R29</f>
        <v>0</v>
      </c>
      <c r="CN13" s="89">
        <f>'73-KRUS'!C30</f>
        <v>0</v>
      </c>
      <c r="CO13" s="89">
        <f>'73-KRUS'!D30</f>
        <v>0</v>
      </c>
      <c r="CP13" s="89">
        <f>'73-KRUS'!E30</f>
        <v>0</v>
      </c>
      <c r="CQ13" s="89">
        <f>'73-KRUS'!F30</f>
        <v>0</v>
      </c>
      <c r="CR13" s="89">
        <f>'73-KRUS'!G30</f>
        <v>0</v>
      </c>
      <c r="CS13" s="89">
        <f>'73-KRUS'!H30</f>
        <v>0</v>
      </c>
      <c r="CT13" s="89">
        <f>'73-KRUS'!I30</f>
        <v>0</v>
      </c>
      <c r="CU13" s="89">
        <f>'73-KRUS'!J30</f>
        <v>0</v>
      </c>
      <c r="CV13" s="89">
        <f>'73-KRUS'!K30</f>
        <v>0</v>
      </c>
      <c r="CW13" s="89">
        <f>'73-KRUS'!L30</f>
        <v>0</v>
      </c>
      <c r="CX13" s="89">
        <f>'73-KRUS'!M30</f>
        <v>0</v>
      </c>
      <c r="CY13" s="89">
        <f>'73-KRUS'!N30</f>
        <v>0</v>
      </c>
      <c r="CZ13" s="89">
        <f>'73-KRUS'!O30</f>
        <v>0</v>
      </c>
      <c r="DA13" s="89">
        <f>'73-KRUS'!P30</f>
        <v>0</v>
      </c>
      <c r="DB13" s="89">
        <f>'73-KRUS'!Q30</f>
        <v>0</v>
      </c>
      <c r="DC13" s="89">
        <f>'73-KRUS'!R30</f>
        <v>0</v>
      </c>
      <c r="DD13" s="89">
        <f>'73-KRUS'!C31</f>
        <v>0</v>
      </c>
      <c r="DE13" s="89">
        <f>'73-KRUS'!D31</f>
        <v>0</v>
      </c>
      <c r="DF13" s="89">
        <f>'73-KRUS'!E31</f>
        <v>0</v>
      </c>
      <c r="DG13" s="89">
        <f>'73-KRUS'!F31</f>
        <v>0</v>
      </c>
      <c r="DH13" s="89">
        <f>'73-KRUS'!G31</f>
        <v>0</v>
      </c>
      <c r="DI13" s="89">
        <f>'73-KRUS'!H31</f>
        <v>0</v>
      </c>
      <c r="DJ13" s="89">
        <f>'73-KRUS'!I31</f>
        <v>0</v>
      </c>
      <c r="DK13" s="89">
        <f>'73-KRUS'!J31</f>
        <v>0</v>
      </c>
      <c r="DL13" s="89">
        <f>'73-KRUS'!K31</f>
        <v>0</v>
      </c>
      <c r="DM13" s="89">
        <f>'73-KRUS'!L31</f>
        <v>0</v>
      </c>
      <c r="DN13" s="89">
        <f>'73-KRUS'!M31</f>
        <v>0</v>
      </c>
      <c r="DO13" s="89">
        <f>'73-KRUS'!N31</f>
        <v>0</v>
      </c>
      <c r="DP13" s="89">
        <f>'73-KRUS'!O31</f>
        <v>0</v>
      </c>
      <c r="DQ13" s="89">
        <f>'73-KRUS'!P31</f>
        <v>0</v>
      </c>
      <c r="DR13" s="89">
        <f>'73-KRUS'!Q31</f>
        <v>0</v>
      </c>
      <c r="DS13" s="89">
        <f>'73-KRUS'!R31</f>
        <v>0</v>
      </c>
      <c r="DT13" s="89">
        <f>'73-KRUS'!C32</f>
        <v>0</v>
      </c>
      <c r="DU13" s="89">
        <f>'73-KRUS'!D32</f>
        <v>0</v>
      </c>
      <c r="DV13" s="89">
        <f>'73-KRUS'!E32</f>
        <v>0</v>
      </c>
      <c r="DW13" s="89">
        <f>'73-KRUS'!F32</f>
        <v>0</v>
      </c>
      <c r="DX13" s="89">
        <f>'73-KRUS'!G32</f>
        <v>0</v>
      </c>
      <c r="DY13" s="89">
        <f>'73-KRUS'!H32</f>
        <v>0</v>
      </c>
      <c r="DZ13" s="89">
        <f>'73-KRUS'!I32</f>
        <v>0</v>
      </c>
      <c r="EA13" s="89">
        <f>'73-KRUS'!J32</f>
        <v>0</v>
      </c>
      <c r="EB13" s="89">
        <f>'73-KRUS'!K32</f>
        <v>0</v>
      </c>
      <c r="EC13" s="89">
        <f>'73-KRUS'!L32</f>
        <v>0</v>
      </c>
      <c r="ED13" s="89">
        <f>'73-KRUS'!M32</f>
        <v>0</v>
      </c>
      <c r="EE13" s="89">
        <f>'73-KRUS'!N32</f>
        <v>0</v>
      </c>
      <c r="EF13" s="89">
        <f>'73-KRUS'!O32</f>
        <v>0</v>
      </c>
      <c r="EG13" s="89">
        <f>'73-KRUS'!P32</f>
        <v>0</v>
      </c>
      <c r="EH13" s="89">
        <f>'73-KRUS'!Q32</f>
        <v>0</v>
      </c>
      <c r="EI13" s="89">
        <f>'73-KRUS'!R32</f>
        <v>0</v>
      </c>
      <c r="EJ13" s="89">
        <f>'73-KRUS'!C33</f>
        <v>0</v>
      </c>
      <c r="EK13" s="89">
        <f>'73-KRUS'!D33</f>
        <v>0</v>
      </c>
      <c r="EL13" s="89">
        <f>'73-KRUS'!E33</f>
        <v>0</v>
      </c>
      <c r="EM13" s="89">
        <f>'73-KRUS'!F33</f>
        <v>0</v>
      </c>
      <c r="EN13" s="89">
        <f>'73-KRUS'!G33</f>
        <v>0</v>
      </c>
      <c r="EO13" s="89">
        <f>'73-KRUS'!H33</f>
        <v>0</v>
      </c>
      <c r="EP13" s="89">
        <f>'73-KRUS'!I33</f>
        <v>0</v>
      </c>
      <c r="EQ13" s="89">
        <f>'73-KRUS'!J33</f>
        <v>0</v>
      </c>
      <c r="ER13" s="89">
        <f>'73-KRUS'!K33</f>
        <v>0</v>
      </c>
      <c r="ES13" s="89">
        <f>'73-KRUS'!L33</f>
        <v>0</v>
      </c>
      <c r="ET13" s="89">
        <f>'73-KRUS'!M33</f>
        <v>0</v>
      </c>
      <c r="EU13" s="89">
        <f>'73-KRUS'!N33</f>
        <v>0</v>
      </c>
      <c r="EV13" s="89">
        <f>'73-KRUS'!O33</f>
        <v>0</v>
      </c>
      <c r="EW13" s="89">
        <f>'73-KRUS'!P33</f>
        <v>0</v>
      </c>
      <c r="EX13" s="89">
        <f>'73-KRUS'!Q33</f>
        <v>0</v>
      </c>
      <c r="EY13" s="89">
        <f>'73-KRUS'!R33</f>
        <v>0</v>
      </c>
      <c r="EZ13" s="89">
        <f>'73-KRUS'!C34</f>
        <v>0</v>
      </c>
      <c r="FA13" s="89">
        <f>'73-KRUS'!D34</f>
        <v>0</v>
      </c>
      <c r="FB13" s="89">
        <f>'73-KRUS'!E34</f>
        <v>0</v>
      </c>
      <c r="FC13" s="89">
        <f>'73-KRUS'!F34</f>
        <v>0</v>
      </c>
      <c r="FD13" s="89">
        <f>'73-KRUS'!G34</f>
        <v>0</v>
      </c>
      <c r="FE13" s="89">
        <f>'73-KRUS'!H34</f>
        <v>0</v>
      </c>
      <c r="FF13" s="89">
        <f>'73-KRUS'!I34</f>
        <v>0</v>
      </c>
      <c r="FG13" s="89">
        <f>'73-KRUS'!J34</f>
        <v>0</v>
      </c>
      <c r="FH13" s="89">
        <f>'73-KRUS'!K34</f>
        <v>0</v>
      </c>
      <c r="FI13" s="89">
        <f>'73-KRUS'!L34</f>
        <v>0</v>
      </c>
      <c r="FJ13" s="89">
        <f>'73-KRUS'!M34</f>
        <v>0</v>
      </c>
      <c r="FK13" s="89">
        <f>'73-KRUS'!N34</f>
        <v>0</v>
      </c>
      <c r="FL13" s="89">
        <f>'73-KRUS'!O34</f>
        <v>0</v>
      </c>
      <c r="FM13" s="89">
        <f>'73-KRUS'!P34</f>
        <v>0</v>
      </c>
      <c r="FN13" s="89">
        <f>'73-KRUS'!Q34</f>
        <v>0</v>
      </c>
      <c r="FO13" s="89">
        <f>'73-KRUS'!R34</f>
        <v>0</v>
      </c>
      <c r="FP13" s="89">
        <f>'73-KRUS'!C35</f>
        <v>0</v>
      </c>
      <c r="FQ13" s="89">
        <f>'73-KRUS'!D35</f>
        <v>0</v>
      </c>
      <c r="FR13" s="89">
        <f>'73-KRUS'!E35</f>
        <v>0</v>
      </c>
      <c r="FS13" s="89">
        <f>'73-KRUS'!F35</f>
        <v>0</v>
      </c>
      <c r="FT13" s="89">
        <f>'73-KRUS'!G35</f>
        <v>0</v>
      </c>
      <c r="FU13" s="89">
        <f>'73-KRUS'!H35</f>
        <v>0</v>
      </c>
      <c r="FV13" s="89">
        <f>'73-KRUS'!I35</f>
        <v>0</v>
      </c>
      <c r="FW13" s="89">
        <f>'73-KRUS'!J35</f>
        <v>0</v>
      </c>
      <c r="FX13" s="89">
        <f>'73-KRUS'!K35</f>
        <v>0</v>
      </c>
      <c r="FY13" s="89">
        <f>'73-KRUS'!L35</f>
        <v>0</v>
      </c>
      <c r="FZ13" s="89">
        <f>'73-KRUS'!M35</f>
        <v>0</v>
      </c>
      <c r="GA13" s="89">
        <f>'73-KRUS'!N35</f>
        <v>0</v>
      </c>
      <c r="GB13" s="89">
        <f>'73-KRUS'!O35</f>
        <v>0</v>
      </c>
      <c r="GC13" s="89">
        <f>'73-KRUS'!P35</f>
        <v>0</v>
      </c>
      <c r="GD13" s="89">
        <f>'73-KRUS'!Q35</f>
        <v>0</v>
      </c>
      <c r="GE13" s="89">
        <f>'73-KRUS'!R35</f>
        <v>0</v>
      </c>
    </row>
    <row r="14" spans="1:187" ht="12.75">
      <c r="A14" s="90">
        <f>'81-państw.osoba prawna'!A8</f>
        <v>0</v>
      </c>
      <c r="F14">
        <f>'81-państw.osoba prawna'!L11</f>
        <v>81</v>
      </c>
      <c r="G14">
        <f>'81-państw.osoba prawna'!K8</f>
        <v>0</v>
      </c>
      <c r="H14">
        <f>'81-państw.osoba prawna'!H8</f>
        <v>0</v>
      </c>
      <c r="I14">
        <f>'81-państw.osoba prawna'!M11</f>
        <v>0</v>
      </c>
      <c r="L14" s="89">
        <f>'81-państw.osoba prawna'!C24</f>
        <v>0</v>
      </c>
      <c r="M14" s="89">
        <f>'81-państw.osoba prawna'!D24</f>
        <v>0</v>
      </c>
      <c r="N14" s="89">
        <f>'81-państw.osoba prawna'!E24</f>
        <v>0</v>
      </c>
      <c r="O14" s="89">
        <f>'81-państw.osoba prawna'!F24</f>
        <v>0</v>
      </c>
      <c r="P14" s="89">
        <f>'81-państw.osoba prawna'!G24</f>
        <v>0</v>
      </c>
      <c r="Q14" s="89">
        <f>'81-państw.osoba prawna'!H24</f>
        <v>0</v>
      </c>
      <c r="R14" s="89">
        <f>'81-państw.osoba prawna'!I24</f>
        <v>0</v>
      </c>
      <c r="S14" s="89">
        <f>'81-państw.osoba prawna'!J24</f>
        <v>0</v>
      </c>
      <c r="T14" s="89">
        <f>'81-państw.osoba prawna'!K24</f>
        <v>0</v>
      </c>
      <c r="U14" s="89">
        <f>'81-państw.osoba prawna'!L24</f>
        <v>0</v>
      </c>
      <c r="V14" s="89">
        <f>'81-państw.osoba prawna'!M24</f>
        <v>0</v>
      </c>
      <c r="W14" s="89">
        <f>'81-państw.osoba prawna'!N24</f>
        <v>0</v>
      </c>
      <c r="X14" s="89">
        <f>'81-państw.osoba prawna'!O24</f>
        <v>0</v>
      </c>
      <c r="Y14" s="89">
        <f>'81-państw.osoba prawna'!P24</f>
        <v>0</v>
      </c>
      <c r="Z14" s="89">
        <f>'81-państw.osoba prawna'!Q24</f>
        <v>0</v>
      </c>
      <c r="AA14" s="89">
        <f>'81-państw.osoba prawna'!R24</f>
        <v>0</v>
      </c>
      <c r="AB14" s="89">
        <f>'81-państw.osoba prawna'!C26</f>
        <v>0</v>
      </c>
      <c r="AC14" s="89">
        <f>'81-państw.osoba prawna'!D26</f>
        <v>0</v>
      </c>
      <c r="AD14" s="89">
        <f>'81-państw.osoba prawna'!E26</f>
        <v>0</v>
      </c>
      <c r="AE14" s="89">
        <f>'81-państw.osoba prawna'!F26</f>
        <v>0</v>
      </c>
      <c r="AF14" s="89">
        <f>'81-państw.osoba prawna'!G26</f>
        <v>0</v>
      </c>
      <c r="AG14" s="89">
        <f>'81-państw.osoba prawna'!H26</f>
        <v>0</v>
      </c>
      <c r="AH14" s="89">
        <f>'81-państw.osoba prawna'!I26</f>
        <v>0</v>
      </c>
      <c r="AI14" s="89">
        <f>'81-państw.osoba prawna'!J26</f>
        <v>0</v>
      </c>
      <c r="AJ14" s="89">
        <f>'81-państw.osoba prawna'!K26</f>
        <v>0</v>
      </c>
      <c r="AK14" s="89">
        <f>'81-państw.osoba prawna'!L26</f>
        <v>0</v>
      </c>
      <c r="AL14" s="89">
        <f>'81-państw.osoba prawna'!M26</f>
        <v>0</v>
      </c>
      <c r="AM14" s="89">
        <f>'81-państw.osoba prawna'!N26</f>
        <v>0</v>
      </c>
      <c r="AN14" s="89">
        <f>'81-państw.osoba prawna'!O26</f>
        <v>0</v>
      </c>
      <c r="AO14" s="89">
        <f>'81-państw.osoba prawna'!P26</f>
        <v>0</v>
      </c>
      <c r="AP14" s="89">
        <f>'81-państw.osoba prawna'!Q26</f>
        <v>0</v>
      </c>
      <c r="AQ14" s="89">
        <f>'81-państw.osoba prawna'!R26</f>
        <v>0</v>
      </c>
      <c r="AR14" s="89">
        <f>'81-państw.osoba prawna'!C27</f>
        <v>0</v>
      </c>
      <c r="AS14" s="89">
        <f>'81-państw.osoba prawna'!D27</f>
        <v>0</v>
      </c>
      <c r="AT14" s="89">
        <f>'81-państw.osoba prawna'!E27</f>
        <v>0</v>
      </c>
      <c r="AU14" s="89">
        <f>'81-państw.osoba prawna'!F27</f>
        <v>0</v>
      </c>
      <c r="AV14" s="89">
        <f>'81-państw.osoba prawna'!G27</f>
        <v>0</v>
      </c>
      <c r="AW14" s="89">
        <f>'81-państw.osoba prawna'!H27</f>
        <v>0</v>
      </c>
      <c r="AX14" s="89">
        <f>'81-państw.osoba prawna'!I27</f>
        <v>0</v>
      </c>
      <c r="AY14" s="89">
        <f>'81-państw.osoba prawna'!J27</f>
        <v>0</v>
      </c>
      <c r="AZ14" s="89">
        <f>'81-państw.osoba prawna'!K27</f>
        <v>0</v>
      </c>
      <c r="BA14" s="89">
        <f>'81-państw.osoba prawna'!L27</f>
        <v>0</v>
      </c>
      <c r="BB14" s="89">
        <f>'81-państw.osoba prawna'!M27</f>
        <v>0</v>
      </c>
      <c r="BC14" s="89">
        <f>'81-państw.osoba prawna'!N27</f>
        <v>0</v>
      </c>
      <c r="BD14" s="89">
        <f>'81-państw.osoba prawna'!O27</f>
        <v>0</v>
      </c>
      <c r="BE14" s="89">
        <f>'81-państw.osoba prawna'!P27</f>
        <v>0</v>
      </c>
      <c r="BF14" s="89">
        <f>'81-państw.osoba prawna'!Q27</f>
        <v>0</v>
      </c>
      <c r="BG14" s="89">
        <f>'81-państw.osoba prawna'!R27</f>
        <v>0</v>
      </c>
      <c r="BH14" s="89">
        <f>'81-państw.osoba prawna'!C28</f>
        <v>0</v>
      </c>
      <c r="BI14" s="89">
        <f>'81-państw.osoba prawna'!D28</f>
        <v>0</v>
      </c>
      <c r="BJ14" s="89">
        <f>'81-państw.osoba prawna'!E28</f>
        <v>0</v>
      </c>
      <c r="BK14" s="89">
        <f>'81-państw.osoba prawna'!F28</f>
        <v>0</v>
      </c>
      <c r="BL14" s="89">
        <f>'81-państw.osoba prawna'!G28</f>
        <v>0</v>
      </c>
      <c r="BM14" s="89">
        <f>'81-państw.osoba prawna'!H28</f>
        <v>0</v>
      </c>
      <c r="BN14" s="89">
        <f>'81-państw.osoba prawna'!I28</f>
        <v>0</v>
      </c>
      <c r="BO14" s="89">
        <f>'81-państw.osoba prawna'!J28</f>
        <v>0</v>
      </c>
      <c r="BP14" s="89">
        <f>'81-państw.osoba prawna'!K28</f>
        <v>0</v>
      </c>
      <c r="BQ14" s="89">
        <f>'81-państw.osoba prawna'!L28</f>
        <v>0</v>
      </c>
      <c r="BR14" s="89">
        <f>'81-państw.osoba prawna'!M28</f>
        <v>0</v>
      </c>
      <c r="BS14" s="89">
        <f>'81-państw.osoba prawna'!N28</f>
        <v>0</v>
      </c>
      <c r="BT14" s="89">
        <f>'81-państw.osoba prawna'!O28</f>
        <v>0</v>
      </c>
      <c r="BU14" s="89">
        <f>'81-państw.osoba prawna'!P28</f>
        <v>0</v>
      </c>
      <c r="BV14" s="89">
        <f>'81-państw.osoba prawna'!Q28</f>
        <v>0</v>
      </c>
      <c r="BW14" s="89">
        <f>'81-państw.osoba prawna'!R28</f>
        <v>0</v>
      </c>
      <c r="BX14" s="89">
        <f>'81-państw.osoba prawna'!C29</f>
        <v>0</v>
      </c>
      <c r="BY14" s="89">
        <f>'81-państw.osoba prawna'!D29</f>
        <v>0</v>
      </c>
      <c r="BZ14" s="89">
        <f>'81-państw.osoba prawna'!E29</f>
        <v>0</v>
      </c>
      <c r="CA14" s="89">
        <f>'81-państw.osoba prawna'!F29</f>
        <v>0</v>
      </c>
      <c r="CB14" s="89">
        <f>'81-państw.osoba prawna'!G29</f>
        <v>0</v>
      </c>
      <c r="CC14" s="89">
        <f>'81-państw.osoba prawna'!H29</f>
        <v>0</v>
      </c>
      <c r="CD14" s="89">
        <f>'81-państw.osoba prawna'!I29</f>
        <v>0</v>
      </c>
      <c r="CE14" s="89">
        <f>'81-państw.osoba prawna'!J29</f>
        <v>0</v>
      </c>
      <c r="CF14" s="89">
        <f>'81-państw.osoba prawna'!K29</f>
        <v>0</v>
      </c>
      <c r="CG14" s="89">
        <f>'81-państw.osoba prawna'!L29</f>
        <v>0</v>
      </c>
      <c r="CH14" s="89">
        <f>'81-państw.osoba prawna'!M29</f>
        <v>0</v>
      </c>
      <c r="CI14" s="89">
        <f>'81-państw.osoba prawna'!N29</f>
        <v>0</v>
      </c>
      <c r="CJ14" s="89">
        <f>'81-państw.osoba prawna'!O29</f>
        <v>0</v>
      </c>
      <c r="CK14" s="89">
        <f>'81-państw.osoba prawna'!P29</f>
        <v>0</v>
      </c>
      <c r="CL14" s="89">
        <f>'81-państw.osoba prawna'!Q29</f>
        <v>0</v>
      </c>
      <c r="CM14" s="89">
        <f>'81-państw.osoba prawna'!R29</f>
        <v>0</v>
      </c>
      <c r="CN14" s="89">
        <f>'81-państw.osoba prawna'!C30</f>
        <v>0</v>
      </c>
      <c r="CO14" s="89">
        <f>'81-państw.osoba prawna'!D30</f>
        <v>0</v>
      </c>
      <c r="CP14" s="89">
        <f>'81-państw.osoba prawna'!E30</f>
        <v>0</v>
      </c>
      <c r="CQ14" s="89">
        <f>'81-państw.osoba prawna'!F30</f>
        <v>0</v>
      </c>
      <c r="CR14" s="89">
        <f>'81-państw.osoba prawna'!G30</f>
        <v>0</v>
      </c>
      <c r="CS14" s="89">
        <f>'81-państw.osoba prawna'!H30</f>
        <v>0</v>
      </c>
      <c r="CT14" s="89">
        <f>'81-państw.osoba prawna'!I30</f>
        <v>0</v>
      </c>
      <c r="CU14" s="89">
        <f>'81-państw.osoba prawna'!J30</f>
        <v>0</v>
      </c>
      <c r="CV14" s="89">
        <f>'81-państw.osoba prawna'!K30</f>
        <v>0</v>
      </c>
      <c r="CW14" s="89">
        <f>'81-państw.osoba prawna'!L30</f>
        <v>0</v>
      </c>
      <c r="CX14" s="89">
        <f>'81-państw.osoba prawna'!M30</f>
        <v>0</v>
      </c>
      <c r="CY14" s="89">
        <f>'81-państw.osoba prawna'!N30</f>
        <v>0</v>
      </c>
      <c r="CZ14" s="89">
        <f>'81-państw.osoba prawna'!O30</f>
        <v>0</v>
      </c>
      <c r="DA14" s="89">
        <f>'81-państw.osoba prawna'!P30</f>
        <v>0</v>
      </c>
      <c r="DB14" s="89">
        <f>'81-państw.osoba prawna'!Q30</f>
        <v>0</v>
      </c>
      <c r="DC14" s="89">
        <f>'81-państw.osoba prawna'!R30</f>
        <v>0</v>
      </c>
      <c r="DD14" s="89">
        <f>'81-państw.osoba prawna'!C31</f>
        <v>0</v>
      </c>
      <c r="DE14" s="89">
        <f>'81-państw.osoba prawna'!D31</f>
        <v>0</v>
      </c>
      <c r="DF14" s="89">
        <f>'81-państw.osoba prawna'!E31</f>
        <v>0</v>
      </c>
      <c r="DG14" s="89">
        <f>'81-państw.osoba prawna'!F31</f>
        <v>0</v>
      </c>
      <c r="DH14" s="89">
        <f>'81-państw.osoba prawna'!G31</f>
        <v>0</v>
      </c>
      <c r="DI14" s="89">
        <f>'81-państw.osoba prawna'!H31</f>
        <v>0</v>
      </c>
      <c r="DJ14" s="89">
        <f>'81-państw.osoba prawna'!I31</f>
        <v>0</v>
      </c>
      <c r="DK14" s="89">
        <f>'81-państw.osoba prawna'!J31</f>
        <v>0</v>
      </c>
      <c r="DL14" s="89">
        <f>'81-państw.osoba prawna'!K31</f>
        <v>0</v>
      </c>
      <c r="DM14" s="89">
        <f>'81-państw.osoba prawna'!L31</f>
        <v>0</v>
      </c>
      <c r="DN14" s="89">
        <f>'81-państw.osoba prawna'!M31</f>
        <v>0</v>
      </c>
      <c r="DO14" s="89">
        <f>'81-państw.osoba prawna'!N31</f>
        <v>0</v>
      </c>
      <c r="DP14" s="89">
        <f>'81-państw.osoba prawna'!O31</f>
        <v>0</v>
      </c>
      <c r="DQ14" s="89">
        <f>'81-państw.osoba prawna'!P31</f>
        <v>0</v>
      </c>
      <c r="DR14" s="89">
        <f>'81-państw.osoba prawna'!Q31</f>
        <v>0</v>
      </c>
      <c r="DS14" s="89">
        <f>'81-państw.osoba prawna'!R31</f>
        <v>0</v>
      </c>
      <c r="DT14" s="89">
        <f>'81-państw.osoba prawna'!C32</f>
        <v>0</v>
      </c>
      <c r="DU14" s="89">
        <f>'81-państw.osoba prawna'!D32</f>
        <v>0</v>
      </c>
      <c r="DV14" s="89">
        <f>'81-państw.osoba prawna'!E32</f>
        <v>0</v>
      </c>
      <c r="DW14" s="89">
        <f>'81-państw.osoba prawna'!F32</f>
        <v>0</v>
      </c>
      <c r="DX14" s="89">
        <f>'81-państw.osoba prawna'!G32</f>
        <v>0</v>
      </c>
      <c r="DY14" s="89">
        <f>'81-państw.osoba prawna'!H32</f>
        <v>0</v>
      </c>
      <c r="DZ14" s="89">
        <f>'81-państw.osoba prawna'!I32</f>
        <v>0</v>
      </c>
      <c r="EA14" s="89">
        <f>'81-państw.osoba prawna'!J32</f>
        <v>0</v>
      </c>
      <c r="EB14" s="89">
        <f>'81-państw.osoba prawna'!K32</f>
        <v>0</v>
      </c>
      <c r="EC14" s="89">
        <f>'81-państw.osoba prawna'!L32</f>
        <v>0</v>
      </c>
      <c r="ED14" s="89">
        <f>'81-państw.osoba prawna'!M32</f>
        <v>0</v>
      </c>
      <c r="EE14" s="89">
        <f>'81-państw.osoba prawna'!N32</f>
        <v>0</v>
      </c>
      <c r="EF14" s="89">
        <f>'81-państw.osoba prawna'!O32</f>
        <v>0</v>
      </c>
      <c r="EG14" s="89">
        <f>'81-państw.osoba prawna'!P32</f>
        <v>0</v>
      </c>
      <c r="EH14" s="89">
        <f>'81-państw.osoba prawna'!Q32</f>
        <v>0</v>
      </c>
      <c r="EI14" s="89">
        <f>'81-państw.osoba prawna'!R32</f>
        <v>0</v>
      </c>
      <c r="EJ14" s="89">
        <f>'81-państw.osoba prawna'!C33</f>
        <v>0</v>
      </c>
      <c r="EK14" s="89">
        <f>'81-państw.osoba prawna'!D33</f>
        <v>0</v>
      </c>
      <c r="EL14" s="89">
        <f>'81-państw.osoba prawna'!E33</f>
        <v>0</v>
      </c>
      <c r="EM14" s="89">
        <f>'81-państw.osoba prawna'!F33</f>
        <v>0</v>
      </c>
      <c r="EN14" s="89">
        <f>'81-państw.osoba prawna'!G33</f>
        <v>0</v>
      </c>
      <c r="EO14" s="89">
        <f>'81-państw.osoba prawna'!H33</f>
        <v>0</v>
      </c>
      <c r="EP14" s="89">
        <f>'81-państw.osoba prawna'!I33</f>
        <v>0</v>
      </c>
      <c r="EQ14" s="89">
        <f>'81-państw.osoba prawna'!J33</f>
        <v>0</v>
      </c>
      <c r="ER14" s="89">
        <f>'81-państw.osoba prawna'!K33</f>
        <v>0</v>
      </c>
      <c r="ES14" s="89">
        <f>'81-państw.osoba prawna'!L33</f>
        <v>0</v>
      </c>
      <c r="ET14" s="89">
        <f>'81-państw.osoba prawna'!M33</f>
        <v>0</v>
      </c>
      <c r="EU14" s="89">
        <f>'81-państw.osoba prawna'!N33</f>
        <v>0</v>
      </c>
      <c r="EV14" s="89">
        <f>'81-państw.osoba prawna'!O33</f>
        <v>0</v>
      </c>
      <c r="EW14" s="89">
        <f>'81-państw.osoba prawna'!P33</f>
        <v>0</v>
      </c>
      <c r="EX14" s="89">
        <f>'81-państw.osoba prawna'!Q33</f>
        <v>0</v>
      </c>
      <c r="EY14" s="89">
        <f>'81-państw.osoba prawna'!R33</f>
        <v>0</v>
      </c>
      <c r="EZ14" s="89">
        <f>'81-państw.osoba prawna'!C34</f>
        <v>0</v>
      </c>
      <c r="FA14" s="89">
        <f>'81-państw.osoba prawna'!D34</f>
        <v>0</v>
      </c>
      <c r="FB14" s="89">
        <f>'81-państw.osoba prawna'!E34</f>
        <v>0</v>
      </c>
      <c r="FC14" s="89">
        <f>'81-państw.osoba prawna'!F34</f>
        <v>0</v>
      </c>
      <c r="FD14" s="89">
        <f>'81-państw.osoba prawna'!G34</f>
        <v>0</v>
      </c>
      <c r="FE14" s="89">
        <f>'81-państw.osoba prawna'!H34</f>
        <v>0</v>
      </c>
      <c r="FF14" s="89">
        <f>'81-państw.osoba prawna'!I34</f>
        <v>0</v>
      </c>
      <c r="FG14" s="89">
        <f>'81-państw.osoba prawna'!J34</f>
        <v>0</v>
      </c>
      <c r="FH14" s="89">
        <f>'81-państw.osoba prawna'!K34</f>
        <v>0</v>
      </c>
      <c r="FI14" s="89">
        <f>'81-państw.osoba prawna'!L34</f>
        <v>0</v>
      </c>
      <c r="FJ14" s="89">
        <f>'81-państw.osoba prawna'!M34</f>
        <v>0</v>
      </c>
      <c r="FK14" s="89">
        <f>'81-państw.osoba prawna'!N34</f>
        <v>0</v>
      </c>
      <c r="FL14" s="89">
        <f>'81-państw.osoba prawna'!O34</f>
        <v>0</v>
      </c>
      <c r="FM14" s="89">
        <f>'81-państw.osoba prawna'!P34</f>
        <v>0</v>
      </c>
      <c r="FN14" s="89">
        <f>'81-państw.osoba prawna'!Q34</f>
        <v>0</v>
      </c>
      <c r="FO14" s="89">
        <f>'81-państw.osoba prawna'!R34</f>
        <v>0</v>
      </c>
      <c r="FP14" s="89">
        <f>'81-państw.osoba prawna'!C35</f>
        <v>0</v>
      </c>
      <c r="FQ14" s="89">
        <f>'81-państw.osoba prawna'!D35</f>
        <v>0</v>
      </c>
      <c r="FR14" s="89">
        <f>'81-państw.osoba prawna'!E35</f>
        <v>0</v>
      </c>
      <c r="FS14" s="89">
        <f>'81-państw.osoba prawna'!F35</f>
        <v>0</v>
      </c>
      <c r="FT14" s="89">
        <f>'81-państw.osoba prawna'!G35</f>
        <v>0</v>
      </c>
      <c r="FU14" s="89">
        <f>'81-państw.osoba prawna'!H35</f>
        <v>0</v>
      </c>
      <c r="FV14" s="89">
        <f>'81-państw.osoba prawna'!I35</f>
        <v>0</v>
      </c>
      <c r="FW14" s="89">
        <f>'81-państw.osoba prawna'!J35</f>
        <v>0</v>
      </c>
      <c r="FX14" s="89">
        <f>'81-państw.osoba prawna'!K35</f>
        <v>0</v>
      </c>
      <c r="FY14" s="89">
        <f>'81-państw.osoba prawna'!L35</f>
        <v>0</v>
      </c>
      <c r="FZ14" s="89">
        <f>'81-państw.osoba prawna'!M35</f>
        <v>0</v>
      </c>
      <c r="GA14" s="89">
        <f>'81-państw.osoba prawna'!N35</f>
        <v>0</v>
      </c>
      <c r="GB14" s="89">
        <f>'81-państw.osoba prawna'!O35</f>
        <v>0</v>
      </c>
      <c r="GC14" s="89">
        <f>'81-państw.osoba prawna'!P35</f>
        <v>0</v>
      </c>
      <c r="GD14" s="89">
        <f>'81-państw.osoba prawna'!Q35</f>
        <v>0</v>
      </c>
      <c r="GE14" s="89">
        <f>'81-państw.osoba prawna'!R35</f>
        <v>0</v>
      </c>
    </row>
    <row r="15" spans="1:187" ht="12.75">
      <c r="A15" s="90">
        <f>'82-samorz.osoba prawna'!A8</f>
        <v>0</v>
      </c>
      <c r="F15">
        <f>'82-samorz.osoba prawna'!L11</f>
        <v>82</v>
      </c>
      <c r="G15">
        <f>'82-samorz.osoba prawna'!K8</f>
        <v>0</v>
      </c>
      <c r="H15">
        <f>'82-samorz.osoba prawna'!H8</f>
        <v>0</v>
      </c>
      <c r="I15">
        <f>'82-samorz.osoba prawna'!M11</f>
        <v>0</v>
      </c>
      <c r="L15" s="89">
        <f>'82-samorz.osoba prawna'!C24</f>
        <v>0</v>
      </c>
      <c r="M15" s="89">
        <f>'82-samorz.osoba prawna'!D24</f>
        <v>0</v>
      </c>
      <c r="N15" s="89">
        <f>'82-samorz.osoba prawna'!E24</f>
        <v>0</v>
      </c>
      <c r="O15" s="89">
        <f>'82-samorz.osoba prawna'!F24</f>
        <v>0</v>
      </c>
      <c r="P15" s="89">
        <f>'82-samorz.osoba prawna'!G24</f>
        <v>0</v>
      </c>
      <c r="Q15" s="89">
        <f>'82-samorz.osoba prawna'!H24</f>
        <v>0</v>
      </c>
      <c r="R15" s="89">
        <f>'82-samorz.osoba prawna'!I24</f>
        <v>0</v>
      </c>
      <c r="S15" s="89">
        <f>'82-samorz.osoba prawna'!J24</f>
        <v>0</v>
      </c>
      <c r="T15" s="89">
        <f>'82-samorz.osoba prawna'!K24</f>
        <v>0</v>
      </c>
      <c r="U15" s="89">
        <f>'82-samorz.osoba prawna'!L24</f>
        <v>0</v>
      </c>
      <c r="V15" s="89">
        <f>'82-samorz.osoba prawna'!M24</f>
        <v>0</v>
      </c>
      <c r="W15" s="89">
        <f>'82-samorz.osoba prawna'!N24</f>
        <v>0</v>
      </c>
      <c r="X15" s="89">
        <f>'82-samorz.osoba prawna'!O24</f>
        <v>0</v>
      </c>
      <c r="Y15" s="89">
        <f>'82-samorz.osoba prawna'!P24</f>
        <v>0</v>
      </c>
      <c r="Z15" s="89">
        <f>'82-samorz.osoba prawna'!Q24</f>
        <v>0</v>
      </c>
      <c r="AA15" s="89">
        <f>'82-samorz.osoba prawna'!R24</f>
        <v>0</v>
      </c>
      <c r="AB15" s="89">
        <f>'82-samorz.osoba prawna'!C26</f>
        <v>0</v>
      </c>
      <c r="AC15" s="89">
        <f>'82-samorz.osoba prawna'!D26</f>
        <v>0</v>
      </c>
      <c r="AD15" s="89">
        <f>'82-samorz.osoba prawna'!E26</f>
        <v>0</v>
      </c>
      <c r="AE15" s="89">
        <f>'82-samorz.osoba prawna'!F26</f>
        <v>0</v>
      </c>
      <c r="AF15" s="89">
        <f>'82-samorz.osoba prawna'!G26</f>
        <v>0</v>
      </c>
      <c r="AG15" s="89">
        <f>'82-samorz.osoba prawna'!H26</f>
        <v>0</v>
      </c>
      <c r="AH15" s="89">
        <f>'82-samorz.osoba prawna'!I26</f>
        <v>0</v>
      </c>
      <c r="AI15" s="89">
        <f>'82-samorz.osoba prawna'!J26</f>
        <v>0</v>
      </c>
      <c r="AJ15" s="89">
        <f>'82-samorz.osoba prawna'!K26</f>
        <v>0</v>
      </c>
      <c r="AK15" s="89">
        <f>'82-samorz.osoba prawna'!L26</f>
        <v>0</v>
      </c>
      <c r="AL15" s="89">
        <f>'82-samorz.osoba prawna'!M26</f>
        <v>0</v>
      </c>
      <c r="AM15" s="89">
        <f>'82-samorz.osoba prawna'!N26</f>
        <v>0</v>
      </c>
      <c r="AN15" s="89">
        <f>'82-samorz.osoba prawna'!O26</f>
        <v>0</v>
      </c>
      <c r="AO15" s="89">
        <f>'82-samorz.osoba prawna'!P26</f>
        <v>0</v>
      </c>
      <c r="AP15" s="89">
        <f>'82-samorz.osoba prawna'!Q26</f>
        <v>0</v>
      </c>
      <c r="AQ15" s="89">
        <f>'82-samorz.osoba prawna'!R26</f>
        <v>0</v>
      </c>
      <c r="AR15" s="89">
        <f>'82-samorz.osoba prawna'!C27</f>
        <v>0</v>
      </c>
      <c r="AS15" s="89">
        <f>'82-samorz.osoba prawna'!D27</f>
        <v>0</v>
      </c>
      <c r="AT15" s="89">
        <f>'82-samorz.osoba prawna'!E27</f>
        <v>0</v>
      </c>
      <c r="AU15" s="89">
        <f>'82-samorz.osoba prawna'!F27</f>
        <v>0</v>
      </c>
      <c r="AV15" s="89">
        <f>'82-samorz.osoba prawna'!G27</f>
        <v>0</v>
      </c>
      <c r="AW15" s="89">
        <f>'82-samorz.osoba prawna'!H27</f>
        <v>0</v>
      </c>
      <c r="AX15" s="89">
        <f>'82-samorz.osoba prawna'!I27</f>
        <v>0</v>
      </c>
      <c r="AY15" s="89">
        <f>'82-samorz.osoba prawna'!J27</f>
        <v>0</v>
      </c>
      <c r="AZ15" s="89">
        <f>'82-samorz.osoba prawna'!K27</f>
        <v>0</v>
      </c>
      <c r="BA15" s="89">
        <f>'82-samorz.osoba prawna'!L27</f>
        <v>0</v>
      </c>
      <c r="BB15" s="89">
        <f>'82-samorz.osoba prawna'!M27</f>
        <v>0</v>
      </c>
      <c r="BC15" s="89">
        <f>'82-samorz.osoba prawna'!N27</f>
        <v>0</v>
      </c>
      <c r="BD15" s="89">
        <f>'82-samorz.osoba prawna'!O27</f>
        <v>0</v>
      </c>
      <c r="BE15" s="89">
        <f>'82-samorz.osoba prawna'!P27</f>
        <v>0</v>
      </c>
      <c r="BF15" s="89">
        <f>'82-samorz.osoba prawna'!Q27</f>
        <v>0</v>
      </c>
      <c r="BG15" s="89">
        <f>'82-samorz.osoba prawna'!R27</f>
        <v>0</v>
      </c>
      <c r="BH15" s="89">
        <f>'82-samorz.osoba prawna'!C28</f>
        <v>0</v>
      </c>
      <c r="BI15" s="89">
        <f>'82-samorz.osoba prawna'!D28</f>
        <v>0</v>
      </c>
      <c r="BJ15" s="89">
        <f>'82-samorz.osoba prawna'!E28</f>
        <v>0</v>
      </c>
      <c r="BK15" s="89">
        <f>'82-samorz.osoba prawna'!F28</f>
        <v>0</v>
      </c>
      <c r="BL15" s="89">
        <f>'82-samorz.osoba prawna'!G28</f>
        <v>0</v>
      </c>
      <c r="BM15" s="89">
        <f>'82-samorz.osoba prawna'!H28</f>
        <v>0</v>
      </c>
      <c r="BN15" s="89">
        <f>'82-samorz.osoba prawna'!I28</f>
        <v>0</v>
      </c>
      <c r="BO15" s="89">
        <f>'82-samorz.osoba prawna'!J28</f>
        <v>0</v>
      </c>
      <c r="BP15" s="89">
        <f>'82-samorz.osoba prawna'!K28</f>
        <v>0</v>
      </c>
      <c r="BQ15" s="89">
        <f>'82-samorz.osoba prawna'!L28</f>
        <v>0</v>
      </c>
      <c r="BR15" s="89">
        <f>'82-samorz.osoba prawna'!M28</f>
        <v>0</v>
      </c>
      <c r="BS15" s="89">
        <f>'82-samorz.osoba prawna'!N28</f>
        <v>0</v>
      </c>
      <c r="BT15" s="89">
        <f>'82-samorz.osoba prawna'!O28</f>
        <v>0</v>
      </c>
      <c r="BU15" s="89">
        <f>'82-samorz.osoba prawna'!P28</f>
        <v>0</v>
      </c>
      <c r="BV15" s="89">
        <f>'82-samorz.osoba prawna'!Q28</f>
        <v>0</v>
      </c>
      <c r="BW15" s="89">
        <f>'82-samorz.osoba prawna'!R28</f>
        <v>0</v>
      </c>
      <c r="BX15" s="89">
        <f>'82-samorz.osoba prawna'!C29</f>
        <v>0</v>
      </c>
      <c r="BY15" s="89">
        <f>'82-samorz.osoba prawna'!D29</f>
        <v>0</v>
      </c>
      <c r="BZ15" s="89">
        <f>'82-samorz.osoba prawna'!E29</f>
        <v>0</v>
      </c>
      <c r="CA15" s="89">
        <f>'82-samorz.osoba prawna'!F29</f>
        <v>0</v>
      </c>
      <c r="CB15" s="89">
        <f>'82-samorz.osoba prawna'!G29</f>
        <v>0</v>
      </c>
      <c r="CC15" s="89">
        <f>'82-samorz.osoba prawna'!H29</f>
        <v>0</v>
      </c>
      <c r="CD15" s="89">
        <f>'82-samorz.osoba prawna'!I29</f>
        <v>0</v>
      </c>
      <c r="CE15" s="89">
        <f>'82-samorz.osoba prawna'!J29</f>
        <v>0</v>
      </c>
      <c r="CF15" s="89">
        <f>'82-samorz.osoba prawna'!K29</f>
        <v>0</v>
      </c>
      <c r="CG15" s="89">
        <f>'82-samorz.osoba prawna'!L29</f>
        <v>0</v>
      </c>
      <c r="CH15" s="89">
        <f>'82-samorz.osoba prawna'!M29</f>
        <v>0</v>
      </c>
      <c r="CI15" s="89">
        <f>'82-samorz.osoba prawna'!N29</f>
        <v>0</v>
      </c>
      <c r="CJ15" s="89">
        <f>'82-samorz.osoba prawna'!O29</f>
        <v>0</v>
      </c>
      <c r="CK15" s="89">
        <f>'82-samorz.osoba prawna'!P29</f>
        <v>0</v>
      </c>
      <c r="CL15" s="89">
        <f>'82-samorz.osoba prawna'!Q29</f>
        <v>0</v>
      </c>
      <c r="CM15" s="89">
        <f>'82-samorz.osoba prawna'!R29</f>
        <v>0</v>
      </c>
      <c r="CN15" s="89">
        <f>'82-samorz.osoba prawna'!C30</f>
        <v>0</v>
      </c>
      <c r="CO15" s="89">
        <f>'82-samorz.osoba prawna'!D30</f>
        <v>0</v>
      </c>
      <c r="CP15" s="89">
        <f>'82-samorz.osoba prawna'!E30</f>
        <v>0</v>
      </c>
      <c r="CQ15" s="89">
        <f>'82-samorz.osoba prawna'!F30</f>
        <v>0</v>
      </c>
      <c r="CR15" s="89">
        <f>'82-samorz.osoba prawna'!G30</f>
        <v>0</v>
      </c>
      <c r="CS15" s="89">
        <f>'82-samorz.osoba prawna'!H30</f>
        <v>0</v>
      </c>
      <c r="CT15" s="89">
        <f>'82-samorz.osoba prawna'!I30</f>
        <v>0</v>
      </c>
      <c r="CU15" s="89">
        <f>'82-samorz.osoba prawna'!J30</f>
        <v>0</v>
      </c>
      <c r="CV15" s="89">
        <f>'82-samorz.osoba prawna'!K30</f>
        <v>0</v>
      </c>
      <c r="CW15" s="89">
        <f>'82-samorz.osoba prawna'!L30</f>
        <v>0</v>
      </c>
      <c r="CX15" s="89">
        <f>'82-samorz.osoba prawna'!M30</f>
        <v>0</v>
      </c>
      <c r="CY15" s="89">
        <f>'82-samorz.osoba prawna'!N30</f>
        <v>0</v>
      </c>
      <c r="CZ15" s="89">
        <f>'82-samorz.osoba prawna'!O30</f>
        <v>0</v>
      </c>
      <c r="DA15" s="89">
        <f>'82-samorz.osoba prawna'!P30</f>
        <v>0</v>
      </c>
      <c r="DB15" s="89">
        <f>'82-samorz.osoba prawna'!Q30</f>
        <v>0</v>
      </c>
      <c r="DC15" s="89">
        <f>'82-samorz.osoba prawna'!R30</f>
        <v>0</v>
      </c>
      <c r="DD15" s="89">
        <f>'82-samorz.osoba prawna'!C31</f>
        <v>0</v>
      </c>
      <c r="DE15" s="89">
        <f>'82-samorz.osoba prawna'!D31</f>
        <v>0</v>
      </c>
      <c r="DF15" s="89">
        <f>'82-samorz.osoba prawna'!E31</f>
        <v>0</v>
      </c>
      <c r="DG15" s="89">
        <f>'82-samorz.osoba prawna'!F31</f>
        <v>0</v>
      </c>
      <c r="DH15" s="89">
        <f>'82-samorz.osoba prawna'!G31</f>
        <v>0</v>
      </c>
      <c r="DI15" s="89">
        <f>'82-samorz.osoba prawna'!H31</f>
        <v>0</v>
      </c>
      <c r="DJ15" s="89">
        <f>'82-samorz.osoba prawna'!I31</f>
        <v>0</v>
      </c>
      <c r="DK15" s="89">
        <f>'82-samorz.osoba prawna'!J31</f>
        <v>0</v>
      </c>
      <c r="DL15" s="89">
        <f>'82-samorz.osoba prawna'!K31</f>
        <v>0</v>
      </c>
      <c r="DM15" s="89">
        <f>'82-samorz.osoba prawna'!L31</f>
        <v>0</v>
      </c>
      <c r="DN15" s="89">
        <f>'82-samorz.osoba prawna'!M31</f>
        <v>0</v>
      </c>
      <c r="DO15" s="89">
        <f>'82-samorz.osoba prawna'!N31</f>
        <v>0</v>
      </c>
      <c r="DP15" s="89">
        <f>'82-samorz.osoba prawna'!O31</f>
        <v>0</v>
      </c>
      <c r="DQ15" s="89">
        <f>'82-samorz.osoba prawna'!P31</f>
        <v>0</v>
      </c>
      <c r="DR15" s="89">
        <f>'82-samorz.osoba prawna'!Q31</f>
        <v>0</v>
      </c>
      <c r="DS15" s="89">
        <f>'82-samorz.osoba prawna'!R31</f>
        <v>0</v>
      </c>
      <c r="DT15" s="89">
        <f>'82-samorz.osoba prawna'!C32</f>
        <v>0</v>
      </c>
      <c r="DU15" s="89">
        <f>'82-samorz.osoba prawna'!D32</f>
        <v>0</v>
      </c>
      <c r="DV15" s="89">
        <f>'82-samorz.osoba prawna'!E32</f>
        <v>0</v>
      </c>
      <c r="DW15" s="89">
        <f>'82-samorz.osoba prawna'!F32</f>
        <v>0</v>
      </c>
      <c r="DX15" s="89">
        <f>'82-samorz.osoba prawna'!G32</f>
        <v>0</v>
      </c>
      <c r="DY15" s="89">
        <f>'82-samorz.osoba prawna'!H32</f>
        <v>0</v>
      </c>
      <c r="DZ15" s="89">
        <f>'82-samorz.osoba prawna'!I32</f>
        <v>0</v>
      </c>
      <c r="EA15" s="89">
        <f>'82-samorz.osoba prawna'!J32</f>
        <v>0</v>
      </c>
      <c r="EB15" s="89">
        <f>'82-samorz.osoba prawna'!K32</f>
        <v>0</v>
      </c>
      <c r="EC15" s="89">
        <f>'82-samorz.osoba prawna'!L32</f>
        <v>0</v>
      </c>
      <c r="ED15" s="89">
        <f>'82-samorz.osoba prawna'!M32</f>
        <v>0</v>
      </c>
      <c r="EE15" s="89">
        <f>'82-samorz.osoba prawna'!N32</f>
        <v>0</v>
      </c>
      <c r="EF15" s="89">
        <f>'82-samorz.osoba prawna'!O32</f>
        <v>0</v>
      </c>
      <c r="EG15" s="89">
        <f>'82-samorz.osoba prawna'!P32</f>
        <v>0</v>
      </c>
      <c r="EH15" s="89">
        <f>'82-samorz.osoba prawna'!Q32</f>
        <v>0</v>
      </c>
      <c r="EI15" s="89">
        <f>'82-samorz.osoba prawna'!R32</f>
        <v>0</v>
      </c>
      <c r="EJ15" s="89">
        <f>'82-samorz.osoba prawna'!C33</f>
        <v>0</v>
      </c>
      <c r="EK15" s="89">
        <f>'82-samorz.osoba prawna'!D33</f>
        <v>0</v>
      </c>
      <c r="EL15" s="89">
        <f>'82-samorz.osoba prawna'!E33</f>
        <v>0</v>
      </c>
      <c r="EM15" s="89">
        <f>'82-samorz.osoba prawna'!F33</f>
        <v>0</v>
      </c>
      <c r="EN15" s="89">
        <f>'82-samorz.osoba prawna'!G33</f>
        <v>0</v>
      </c>
      <c r="EO15" s="89">
        <f>'82-samorz.osoba prawna'!H33</f>
        <v>0</v>
      </c>
      <c r="EP15" s="89">
        <f>'82-samorz.osoba prawna'!I33</f>
        <v>0</v>
      </c>
      <c r="EQ15" s="89">
        <f>'82-samorz.osoba prawna'!J33</f>
        <v>0</v>
      </c>
      <c r="ER15" s="89">
        <f>'82-samorz.osoba prawna'!K33</f>
        <v>0</v>
      </c>
      <c r="ES15" s="89">
        <f>'82-samorz.osoba prawna'!L33</f>
        <v>0</v>
      </c>
      <c r="ET15" s="89">
        <f>'82-samorz.osoba prawna'!M33</f>
        <v>0</v>
      </c>
      <c r="EU15" s="89">
        <f>'82-samorz.osoba prawna'!N33</f>
        <v>0</v>
      </c>
      <c r="EV15" s="89">
        <f>'82-samorz.osoba prawna'!O33</f>
        <v>0</v>
      </c>
      <c r="EW15" s="89">
        <f>'82-samorz.osoba prawna'!P33</f>
        <v>0</v>
      </c>
      <c r="EX15" s="89">
        <f>'82-samorz.osoba prawna'!Q33</f>
        <v>0</v>
      </c>
      <c r="EY15" s="89">
        <f>'82-samorz.osoba prawna'!R33</f>
        <v>0</v>
      </c>
      <c r="EZ15" s="89">
        <f>'82-samorz.osoba prawna'!C34</f>
        <v>0</v>
      </c>
      <c r="FA15" s="89">
        <f>'82-samorz.osoba prawna'!D34</f>
        <v>0</v>
      </c>
      <c r="FB15" s="89">
        <f>'82-samorz.osoba prawna'!E34</f>
        <v>0</v>
      </c>
      <c r="FC15" s="89">
        <f>'82-samorz.osoba prawna'!F34</f>
        <v>0</v>
      </c>
      <c r="FD15" s="89">
        <f>'82-samorz.osoba prawna'!G34</f>
        <v>0</v>
      </c>
      <c r="FE15" s="89">
        <f>'82-samorz.osoba prawna'!H34</f>
        <v>0</v>
      </c>
      <c r="FF15" s="89">
        <f>'82-samorz.osoba prawna'!I34</f>
        <v>0</v>
      </c>
      <c r="FG15" s="89">
        <f>'82-samorz.osoba prawna'!J34</f>
        <v>0</v>
      </c>
      <c r="FH15" s="89">
        <f>'82-samorz.osoba prawna'!K34</f>
        <v>0</v>
      </c>
      <c r="FI15" s="89">
        <f>'82-samorz.osoba prawna'!L34</f>
        <v>0</v>
      </c>
      <c r="FJ15" s="89">
        <f>'82-samorz.osoba prawna'!M34</f>
        <v>0</v>
      </c>
      <c r="FK15" s="89">
        <f>'82-samorz.osoba prawna'!N34</f>
        <v>0</v>
      </c>
      <c r="FL15" s="89">
        <f>'82-samorz.osoba prawna'!O34</f>
        <v>0</v>
      </c>
      <c r="FM15" s="89">
        <f>'82-samorz.osoba prawna'!P34</f>
        <v>0</v>
      </c>
      <c r="FN15" s="89">
        <f>'82-samorz.osoba prawna'!Q34</f>
        <v>0</v>
      </c>
      <c r="FO15" s="89">
        <f>'82-samorz.osoba prawna'!R34</f>
        <v>0</v>
      </c>
      <c r="FP15" s="89">
        <f>'82-samorz.osoba prawna'!C35</f>
        <v>0</v>
      </c>
      <c r="FQ15" s="89">
        <f>'82-samorz.osoba prawna'!D35</f>
        <v>0</v>
      </c>
      <c r="FR15" s="89">
        <f>'82-samorz.osoba prawna'!E35</f>
        <v>0</v>
      </c>
      <c r="FS15" s="89">
        <f>'82-samorz.osoba prawna'!F35</f>
        <v>0</v>
      </c>
      <c r="FT15" s="89">
        <f>'82-samorz.osoba prawna'!G35</f>
        <v>0</v>
      </c>
      <c r="FU15" s="89">
        <f>'82-samorz.osoba prawna'!H35</f>
        <v>0</v>
      </c>
      <c r="FV15" s="89">
        <f>'82-samorz.osoba prawna'!I35</f>
        <v>0</v>
      </c>
      <c r="FW15" s="89">
        <f>'82-samorz.osoba prawna'!J35</f>
        <v>0</v>
      </c>
      <c r="FX15" s="89">
        <f>'82-samorz.osoba prawna'!K35</f>
        <v>0</v>
      </c>
      <c r="FY15" s="89">
        <f>'82-samorz.osoba prawna'!L35</f>
        <v>0</v>
      </c>
      <c r="FZ15" s="89">
        <f>'82-samorz.osoba prawna'!M35</f>
        <v>0</v>
      </c>
      <c r="GA15" s="89">
        <f>'82-samorz.osoba prawna'!N35</f>
        <v>0</v>
      </c>
      <c r="GB15" s="89">
        <f>'82-samorz.osoba prawna'!O35</f>
        <v>0</v>
      </c>
      <c r="GC15" s="89">
        <f>'82-samorz.osoba prawna'!P35</f>
        <v>0</v>
      </c>
      <c r="GD15" s="89">
        <f>'82-samorz.osoba prawna'!Q35</f>
        <v>0</v>
      </c>
      <c r="GE15" s="89">
        <f>'82-samorz.osoba prawna'!R35</f>
        <v>0</v>
      </c>
    </row>
    <row r="16" spans="1:187" ht="12.75">
      <c r="A16" s="90">
        <f>'90-agencja wykonawcza'!A8</f>
        <v>0</v>
      </c>
      <c r="F16">
        <f>'90-agencja wykonawcza'!L11</f>
        <v>90</v>
      </c>
      <c r="G16">
        <f>'90-agencja wykonawcza'!K8</f>
        <v>0</v>
      </c>
      <c r="H16">
        <f>'90-agencja wykonawcza'!H8</f>
        <v>0</v>
      </c>
      <c r="I16">
        <f>'90-agencja wykonawcza'!M11</f>
        <v>0</v>
      </c>
      <c r="L16" s="89">
        <f>'90-agencja wykonawcza'!C24</f>
        <v>0</v>
      </c>
      <c r="M16" s="89">
        <f>'90-agencja wykonawcza'!D24</f>
        <v>0</v>
      </c>
      <c r="N16" s="89">
        <f>'90-agencja wykonawcza'!E24</f>
        <v>0</v>
      </c>
      <c r="O16" s="89">
        <f>'90-agencja wykonawcza'!F24</f>
        <v>0</v>
      </c>
      <c r="P16" s="89">
        <f>'90-agencja wykonawcza'!G24</f>
        <v>0</v>
      </c>
      <c r="Q16" s="89">
        <f>'90-agencja wykonawcza'!H24</f>
        <v>0</v>
      </c>
      <c r="R16" s="89">
        <f>'90-agencja wykonawcza'!I24</f>
        <v>0</v>
      </c>
      <c r="S16" s="89">
        <f>'90-agencja wykonawcza'!J24</f>
        <v>0</v>
      </c>
      <c r="T16" s="89">
        <f>'90-agencja wykonawcza'!K24</f>
        <v>0</v>
      </c>
      <c r="U16" s="89">
        <f>'90-agencja wykonawcza'!L24</f>
        <v>0</v>
      </c>
      <c r="V16" s="89">
        <f>'90-agencja wykonawcza'!M24</f>
        <v>0</v>
      </c>
      <c r="W16" s="89">
        <f>'90-agencja wykonawcza'!N24</f>
        <v>0</v>
      </c>
      <c r="X16" s="89">
        <f>'90-agencja wykonawcza'!O24</f>
        <v>0</v>
      </c>
      <c r="Y16" s="89">
        <f>'90-agencja wykonawcza'!P24</f>
        <v>0</v>
      </c>
      <c r="Z16" s="89">
        <f>'90-agencja wykonawcza'!Q24</f>
        <v>0</v>
      </c>
      <c r="AA16" s="89">
        <f>'90-agencja wykonawcza'!R24</f>
        <v>0</v>
      </c>
      <c r="AB16" s="89">
        <f>'90-agencja wykonawcza'!C26</f>
        <v>0</v>
      </c>
      <c r="AC16" s="89">
        <f>'90-agencja wykonawcza'!D26</f>
        <v>0</v>
      </c>
      <c r="AD16" s="89">
        <f>'90-agencja wykonawcza'!E26</f>
        <v>0</v>
      </c>
      <c r="AE16" s="89">
        <f>'90-agencja wykonawcza'!F26</f>
        <v>0</v>
      </c>
      <c r="AF16" s="89">
        <f>'90-agencja wykonawcza'!G26</f>
        <v>0</v>
      </c>
      <c r="AG16" s="89">
        <f>'90-agencja wykonawcza'!H26</f>
        <v>0</v>
      </c>
      <c r="AH16" s="89">
        <f>'90-agencja wykonawcza'!I26</f>
        <v>0</v>
      </c>
      <c r="AI16" s="89">
        <f>'90-agencja wykonawcza'!J26</f>
        <v>0</v>
      </c>
      <c r="AJ16" s="89">
        <f>'90-agencja wykonawcza'!K26</f>
        <v>0</v>
      </c>
      <c r="AK16" s="89">
        <f>'90-agencja wykonawcza'!L26</f>
        <v>0</v>
      </c>
      <c r="AL16" s="89">
        <f>'90-agencja wykonawcza'!M26</f>
        <v>0</v>
      </c>
      <c r="AM16" s="89">
        <f>'90-agencja wykonawcza'!N26</f>
        <v>0</v>
      </c>
      <c r="AN16" s="89">
        <f>'90-agencja wykonawcza'!O26</f>
        <v>0</v>
      </c>
      <c r="AO16" s="89">
        <f>'90-agencja wykonawcza'!P26</f>
        <v>0</v>
      </c>
      <c r="AP16" s="89">
        <f>'90-agencja wykonawcza'!Q26</f>
        <v>0</v>
      </c>
      <c r="AQ16" s="89">
        <f>'90-agencja wykonawcza'!R26</f>
        <v>0</v>
      </c>
      <c r="AR16" s="89">
        <f>'90-agencja wykonawcza'!C27</f>
        <v>0</v>
      </c>
      <c r="AS16" s="89">
        <f>'90-agencja wykonawcza'!D27</f>
        <v>0</v>
      </c>
      <c r="AT16" s="89">
        <f>'90-agencja wykonawcza'!E27</f>
        <v>0</v>
      </c>
      <c r="AU16" s="89">
        <f>'90-agencja wykonawcza'!F27</f>
        <v>0</v>
      </c>
      <c r="AV16" s="89">
        <f>'90-agencja wykonawcza'!G27</f>
        <v>0</v>
      </c>
      <c r="AW16" s="89">
        <f>'90-agencja wykonawcza'!H27</f>
        <v>0</v>
      </c>
      <c r="AX16" s="89">
        <f>'90-agencja wykonawcza'!I27</f>
        <v>0</v>
      </c>
      <c r="AY16" s="89">
        <f>'90-agencja wykonawcza'!J27</f>
        <v>0</v>
      </c>
      <c r="AZ16" s="89">
        <f>'90-agencja wykonawcza'!K27</f>
        <v>0</v>
      </c>
      <c r="BA16" s="89">
        <f>'90-agencja wykonawcza'!L27</f>
        <v>0</v>
      </c>
      <c r="BB16" s="89">
        <f>'90-agencja wykonawcza'!M27</f>
        <v>0</v>
      </c>
      <c r="BC16" s="89">
        <f>'90-agencja wykonawcza'!N27</f>
        <v>0</v>
      </c>
      <c r="BD16" s="89">
        <f>'90-agencja wykonawcza'!O27</f>
        <v>0</v>
      </c>
      <c r="BE16" s="89">
        <f>'90-agencja wykonawcza'!P27</f>
        <v>0</v>
      </c>
      <c r="BF16" s="89">
        <f>'90-agencja wykonawcza'!Q27</f>
        <v>0</v>
      </c>
      <c r="BG16" s="89">
        <f>'90-agencja wykonawcza'!R27</f>
        <v>0</v>
      </c>
      <c r="BH16" s="89">
        <f>'90-agencja wykonawcza'!C28</f>
        <v>0</v>
      </c>
      <c r="BI16" s="89">
        <f>'90-agencja wykonawcza'!D28</f>
        <v>0</v>
      </c>
      <c r="BJ16" s="89">
        <f>'90-agencja wykonawcza'!E28</f>
        <v>0</v>
      </c>
      <c r="BK16" s="89">
        <f>'90-agencja wykonawcza'!F28</f>
        <v>0</v>
      </c>
      <c r="BL16" s="89">
        <f>'90-agencja wykonawcza'!G28</f>
        <v>0</v>
      </c>
      <c r="BM16" s="89">
        <f>'90-agencja wykonawcza'!H28</f>
        <v>0</v>
      </c>
      <c r="BN16" s="89">
        <f>'90-agencja wykonawcza'!I28</f>
        <v>0</v>
      </c>
      <c r="BO16" s="89">
        <f>'90-agencja wykonawcza'!J28</f>
        <v>0</v>
      </c>
      <c r="BP16" s="89">
        <f>'90-agencja wykonawcza'!K28</f>
        <v>0</v>
      </c>
      <c r="BQ16" s="89">
        <f>'90-agencja wykonawcza'!L28</f>
        <v>0</v>
      </c>
      <c r="BR16" s="89">
        <f>'90-agencja wykonawcza'!M28</f>
        <v>0</v>
      </c>
      <c r="BS16" s="89">
        <f>'90-agencja wykonawcza'!N28</f>
        <v>0</v>
      </c>
      <c r="BT16" s="89">
        <f>'90-agencja wykonawcza'!O28</f>
        <v>0</v>
      </c>
      <c r="BU16" s="89">
        <f>'90-agencja wykonawcza'!P28</f>
        <v>0</v>
      </c>
      <c r="BV16" s="89">
        <f>'90-agencja wykonawcza'!Q28</f>
        <v>0</v>
      </c>
      <c r="BW16" s="89">
        <f>'90-agencja wykonawcza'!R28</f>
        <v>0</v>
      </c>
      <c r="BX16" s="89">
        <f>'90-agencja wykonawcza'!C29</f>
        <v>0</v>
      </c>
      <c r="BY16" s="89">
        <f>'90-agencja wykonawcza'!D29</f>
        <v>0</v>
      </c>
      <c r="BZ16" s="89">
        <f>'90-agencja wykonawcza'!E29</f>
        <v>0</v>
      </c>
      <c r="CA16" s="89">
        <f>'90-agencja wykonawcza'!F29</f>
        <v>0</v>
      </c>
      <c r="CB16" s="89">
        <f>'90-agencja wykonawcza'!G29</f>
        <v>0</v>
      </c>
      <c r="CC16" s="89">
        <f>'90-agencja wykonawcza'!H29</f>
        <v>0</v>
      </c>
      <c r="CD16" s="89">
        <f>'90-agencja wykonawcza'!I29</f>
        <v>0</v>
      </c>
      <c r="CE16" s="89">
        <f>'90-agencja wykonawcza'!J29</f>
        <v>0</v>
      </c>
      <c r="CF16" s="89">
        <f>'90-agencja wykonawcza'!K29</f>
        <v>0</v>
      </c>
      <c r="CG16" s="89">
        <f>'90-agencja wykonawcza'!L29</f>
        <v>0</v>
      </c>
      <c r="CH16" s="89">
        <f>'90-agencja wykonawcza'!M29</f>
        <v>0</v>
      </c>
      <c r="CI16" s="89">
        <f>'90-agencja wykonawcza'!N29</f>
        <v>0</v>
      </c>
      <c r="CJ16" s="89">
        <f>'90-agencja wykonawcza'!O29</f>
        <v>0</v>
      </c>
      <c r="CK16" s="89">
        <f>'90-agencja wykonawcza'!P29</f>
        <v>0</v>
      </c>
      <c r="CL16" s="89">
        <f>'90-agencja wykonawcza'!Q29</f>
        <v>0</v>
      </c>
      <c r="CM16" s="89">
        <f>'90-agencja wykonawcza'!R29</f>
        <v>0</v>
      </c>
      <c r="CN16" s="89">
        <f>'90-agencja wykonawcza'!C30</f>
        <v>0</v>
      </c>
      <c r="CO16" s="89">
        <f>'90-agencja wykonawcza'!D30</f>
        <v>0</v>
      </c>
      <c r="CP16" s="89">
        <f>'90-agencja wykonawcza'!E30</f>
        <v>0</v>
      </c>
      <c r="CQ16" s="89">
        <f>'90-agencja wykonawcza'!F30</f>
        <v>0</v>
      </c>
      <c r="CR16" s="89">
        <f>'90-agencja wykonawcza'!G30</f>
        <v>0</v>
      </c>
      <c r="CS16" s="89">
        <f>'90-agencja wykonawcza'!H30</f>
        <v>0</v>
      </c>
      <c r="CT16" s="89">
        <f>'90-agencja wykonawcza'!I30</f>
        <v>0</v>
      </c>
      <c r="CU16" s="89">
        <f>'90-agencja wykonawcza'!J30</f>
        <v>0</v>
      </c>
      <c r="CV16" s="89">
        <f>'90-agencja wykonawcza'!K30</f>
        <v>0</v>
      </c>
      <c r="CW16" s="89">
        <f>'90-agencja wykonawcza'!L30</f>
        <v>0</v>
      </c>
      <c r="CX16" s="89">
        <f>'90-agencja wykonawcza'!M30</f>
        <v>0</v>
      </c>
      <c r="CY16" s="89">
        <f>'90-agencja wykonawcza'!N30</f>
        <v>0</v>
      </c>
      <c r="CZ16" s="89">
        <f>'90-agencja wykonawcza'!O30</f>
        <v>0</v>
      </c>
      <c r="DA16" s="89">
        <f>'90-agencja wykonawcza'!P30</f>
        <v>0</v>
      </c>
      <c r="DB16" s="89">
        <f>'90-agencja wykonawcza'!Q30</f>
        <v>0</v>
      </c>
      <c r="DC16" s="89">
        <f>'90-agencja wykonawcza'!R30</f>
        <v>0</v>
      </c>
      <c r="DD16" s="89">
        <f>'90-agencja wykonawcza'!C31</f>
        <v>0</v>
      </c>
      <c r="DE16" s="89">
        <f>'90-agencja wykonawcza'!D31</f>
        <v>0</v>
      </c>
      <c r="DF16" s="89">
        <f>'90-agencja wykonawcza'!E31</f>
        <v>0</v>
      </c>
      <c r="DG16" s="89">
        <f>'90-agencja wykonawcza'!F31</f>
        <v>0</v>
      </c>
      <c r="DH16" s="89">
        <f>'90-agencja wykonawcza'!G31</f>
        <v>0</v>
      </c>
      <c r="DI16" s="89">
        <f>'90-agencja wykonawcza'!H31</f>
        <v>0</v>
      </c>
      <c r="DJ16" s="89">
        <f>'90-agencja wykonawcza'!I31</f>
        <v>0</v>
      </c>
      <c r="DK16" s="89">
        <f>'90-agencja wykonawcza'!J31</f>
        <v>0</v>
      </c>
      <c r="DL16" s="89">
        <f>'90-agencja wykonawcza'!K31</f>
        <v>0</v>
      </c>
      <c r="DM16" s="89">
        <f>'90-agencja wykonawcza'!L31</f>
        <v>0</v>
      </c>
      <c r="DN16" s="89">
        <f>'90-agencja wykonawcza'!M31</f>
        <v>0</v>
      </c>
      <c r="DO16" s="89">
        <f>'90-agencja wykonawcza'!N31</f>
        <v>0</v>
      </c>
      <c r="DP16" s="89">
        <f>'90-agencja wykonawcza'!O31</f>
        <v>0</v>
      </c>
      <c r="DQ16" s="89">
        <f>'90-agencja wykonawcza'!P31</f>
        <v>0</v>
      </c>
      <c r="DR16" s="89">
        <f>'90-agencja wykonawcza'!Q31</f>
        <v>0</v>
      </c>
      <c r="DS16" s="89">
        <f>'90-agencja wykonawcza'!R31</f>
        <v>0</v>
      </c>
      <c r="DT16" s="89">
        <f>'90-agencja wykonawcza'!C32</f>
        <v>0</v>
      </c>
      <c r="DU16" s="89">
        <f>'90-agencja wykonawcza'!D32</f>
        <v>0</v>
      </c>
      <c r="DV16" s="89">
        <f>'90-agencja wykonawcza'!E32</f>
        <v>0</v>
      </c>
      <c r="DW16" s="89">
        <f>'90-agencja wykonawcza'!F32</f>
        <v>0</v>
      </c>
      <c r="DX16" s="89">
        <f>'90-agencja wykonawcza'!G32</f>
        <v>0</v>
      </c>
      <c r="DY16" s="89">
        <f>'90-agencja wykonawcza'!H32</f>
        <v>0</v>
      </c>
      <c r="DZ16" s="89">
        <f>'90-agencja wykonawcza'!I32</f>
        <v>0</v>
      </c>
      <c r="EA16" s="89">
        <f>'90-agencja wykonawcza'!J32</f>
        <v>0</v>
      </c>
      <c r="EB16" s="89">
        <f>'90-agencja wykonawcza'!K32</f>
        <v>0</v>
      </c>
      <c r="EC16" s="89">
        <f>'90-agencja wykonawcza'!L32</f>
        <v>0</v>
      </c>
      <c r="ED16" s="89">
        <f>'90-agencja wykonawcza'!M32</f>
        <v>0</v>
      </c>
      <c r="EE16" s="89">
        <f>'90-agencja wykonawcza'!N32</f>
        <v>0</v>
      </c>
      <c r="EF16" s="89">
        <f>'90-agencja wykonawcza'!O32</f>
        <v>0</v>
      </c>
      <c r="EG16" s="89">
        <f>'90-agencja wykonawcza'!P32</f>
        <v>0</v>
      </c>
      <c r="EH16" s="89">
        <f>'90-agencja wykonawcza'!Q32</f>
        <v>0</v>
      </c>
      <c r="EI16" s="89">
        <f>'90-agencja wykonawcza'!R32</f>
        <v>0</v>
      </c>
      <c r="EJ16" s="89">
        <f>'90-agencja wykonawcza'!C33</f>
        <v>0</v>
      </c>
      <c r="EK16" s="89">
        <f>'90-agencja wykonawcza'!D33</f>
        <v>0</v>
      </c>
      <c r="EL16" s="89">
        <f>'90-agencja wykonawcza'!E33</f>
        <v>0</v>
      </c>
      <c r="EM16" s="89">
        <f>'90-agencja wykonawcza'!F33</f>
        <v>0</v>
      </c>
      <c r="EN16" s="89">
        <f>'90-agencja wykonawcza'!G33</f>
        <v>0</v>
      </c>
      <c r="EO16" s="89">
        <f>'90-agencja wykonawcza'!H33</f>
        <v>0</v>
      </c>
      <c r="EP16" s="89">
        <f>'90-agencja wykonawcza'!I33</f>
        <v>0</v>
      </c>
      <c r="EQ16" s="89">
        <f>'90-agencja wykonawcza'!J33</f>
        <v>0</v>
      </c>
      <c r="ER16" s="89">
        <f>'90-agencja wykonawcza'!K33</f>
        <v>0</v>
      </c>
      <c r="ES16" s="89">
        <f>'90-agencja wykonawcza'!L33</f>
        <v>0</v>
      </c>
      <c r="ET16" s="89">
        <f>'90-agencja wykonawcza'!M33</f>
        <v>0</v>
      </c>
      <c r="EU16" s="89">
        <f>'90-agencja wykonawcza'!N33</f>
        <v>0</v>
      </c>
      <c r="EV16" s="89">
        <f>'90-agencja wykonawcza'!O33</f>
        <v>0</v>
      </c>
      <c r="EW16" s="89">
        <f>'90-agencja wykonawcza'!P33</f>
        <v>0</v>
      </c>
      <c r="EX16" s="89">
        <f>'90-agencja wykonawcza'!Q33</f>
        <v>0</v>
      </c>
      <c r="EY16" s="89">
        <f>'90-agencja wykonawcza'!R33</f>
        <v>0</v>
      </c>
      <c r="EZ16" s="89">
        <f>'90-agencja wykonawcza'!C34</f>
        <v>0</v>
      </c>
      <c r="FA16" s="89">
        <f>'90-agencja wykonawcza'!D34</f>
        <v>0</v>
      </c>
      <c r="FB16" s="89">
        <f>'90-agencja wykonawcza'!E34</f>
        <v>0</v>
      </c>
      <c r="FC16" s="89">
        <f>'90-agencja wykonawcza'!F34</f>
        <v>0</v>
      </c>
      <c r="FD16" s="89">
        <f>'90-agencja wykonawcza'!G34</f>
        <v>0</v>
      </c>
      <c r="FE16" s="89">
        <f>'90-agencja wykonawcza'!H34</f>
        <v>0</v>
      </c>
      <c r="FF16" s="89">
        <f>'90-agencja wykonawcza'!I34</f>
        <v>0</v>
      </c>
      <c r="FG16" s="89">
        <f>'90-agencja wykonawcza'!J34</f>
        <v>0</v>
      </c>
      <c r="FH16" s="89">
        <f>'90-agencja wykonawcza'!K34</f>
        <v>0</v>
      </c>
      <c r="FI16" s="89">
        <f>'90-agencja wykonawcza'!L34</f>
        <v>0</v>
      </c>
      <c r="FJ16" s="89">
        <f>'90-agencja wykonawcza'!M34</f>
        <v>0</v>
      </c>
      <c r="FK16" s="89">
        <f>'90-agencja wykonawcza'!N34</f>
        <v>0</v>
      </c>
      <c r="FL16" s="89">
        <f>'90-agencja wykonawcza'!O34</f>
        <v>0</v>
      </c>
      <c r="FM16" s="89">
        <f>'90-agencja wykonawcza'!P34</f>
        <v>0</v>
      </c>
      <c r="FN16" s="89">
        <f>'90-agencja wykonawcza'!Q34</f>
        <v>0</v>
      </c>
      <c r="FO16" s="89">
        <f>'90-agencja wykonawcza'!R34</f>
        <v>0</v>
      </c>
      <c r="FP16" s="89">
        <f>'90-agencja wykonawcza'!C35</f>
        <v>0</v>
      </c>
      <c r="FQ16" s="89">
        <f>'90-agencja wykonawcza'!D35</f>
        <v>0</v>
      </c>
      <c r="FR16" s="89">
        <f>'90-agencja wykonawcza'!E35</f>
        <v>0</v>
      </c>
      <c r="FS16" s="89">
        <f>'90-agencja wykonawcza'!F35</f>
        <v>0</v>
      </c>
      <c r="FT16" s="89">
        <f>'90-agencja wykonawcza'!G35</f>
        <v>0</v>
      </c>
      <c r="FU16" s="89">
        <f>'90-agencja wykonawcza'!H35</f>
        <v>0</v>
      </c>
      <c r="FV16" s="89">
        <f>'90-agencja wykonawcza'!I35</f>
        <v>0</v>
      </c>
      <c r="FW16" s="89">
        <f>'90-agencja wykonawcza'!J35</f>
        <v>0</v>
      </c>
      <c r="FX16" s="89">
        <f>'90-agencja wykonawcza'!K35</f>
        <v>0</v>
      </c>
      <c r="FY16" s="89">
        <f>'90-agencja wykonawcza'!L35</f>
        <v>0</v>
      </c>
      <c r="FZ16" s="89">
        <f>'90-agencja wykonawcza'!M35</f>
        <v>0</v>
      </c>
      <c r="GA16" s="89">
        <f>'90-agencja wykonawcza'!N35</f>
        <v>0</v>
      </c>
      <c r="GB16" s="89">
        <f>'90-agencja wykonawcza'!O35</f>
        <v>0</v>
      </c>
      <c r="GC16" s="89">
        <f>'90-agencja wykonawcza'!P35</f>
        <v>0</v>
      </c>
      <c r="GD16" s="89">
        <f>'90-agencja wykonawcza'!Q35</f>
        <v>0</v>
      </c>
      <c r="GE16" s="89">
        <f>'90-agencja wykonawcza'!R35</f>
        <v>0</v>
      </c>
    </row>
    <row r="17" spans="1:187" ht="12.75">
      <c r="A17" s="90" t="str">
        <f>'99-zbiorczo'!A8</f>
        <v>970774733</v>
      </c>
      <c r="F17">
        <f>'99-zbiorczo'!L11</f>
        <v>99</v>
      </c>
      <c r="G17">
        <f>'99-zbiorczo'!K8</f>
        <v>2019</v>
      </c>
      <c r="H17">
        <f>'99-zbiorczo'!H8</f>
        <v>4</v>
      </c>
      <c r="I17">
        <f>'99-zbiorczo'!M11</f>
        <v>0</v>
      </c>
      <c r="L17" s="50">
        <f>'99-zbiorczo'!C24</f>
        <v>5354973.47</v>
      </c>
      <c r="M17" s="50">
        <f>'99-zbiorczo'!D24</f>
        <v>5354973.47</v>
      </c>
      <c r="N17" s="50">
        <f>'99-zbiorczo'!E24</f>
        <v>0</v>
      </c>
      <c r="O17" s="50">
        <f>'99-zbiorczo'!F24</f>
        <v>0</v>
      </c>
      <c r="P17" s="50">
        <f>'99-zbiorczo'!G24</f>
        <v>0</v>
      </c>
      <c r="Q17" s="50">
        <f>'99-zbiorczo'!H24</f>
        <v>0</v>
      </c>
      <c r="R17" s="50">
        <f>'99-zbiorczo'!I24</f>
        <v>0</v>
      </c>
      <c r="S17" s="50">
        <f>'99-zbiorczo'!J24</f>
        <v>0</v>
      </c>
      <c r="T17" s="50">
        <f>'99-zbiorczo'!K24</f>
        <v>0</v>
      </c>
      <c r="U17" s="50">
        <f>'99-zbiorczo'!L24</f>
        <v>0</v>
      </c>
      <c r="V17" s="50">
        <f>'99-zbiorczo'!M24</f>
        <v>5354973.47</v>
      </c>
      <c r="W17" s="50">
        <f>'99-zbiorczo'!N24</f>
        <v>0</v>
      </c>
      <c r="X17" s="50">
        <f>'99-zbiorczo'!O24</f>
        <v>0</v>
      </c>
      <c r="Y17" s="50">
        <f>'99-zbiorczo'!P24</f>
        <v>0</v>
      </c>
      <c r="Z17" s="50">
        <f>'99-zbiorczo'!Q24</f>
        <v>0</v>
      </c>
      <c r="AA17" s="50">
        <f>'99-zbiorczo'!R24</f>
        <v>0</v>
      </c>
      <c r="AB17" s="50">
        <f>'99-zbiorczo'!C26</f>
        <v>0</v>
      </c>
      <c r="AC17" s="50">
        <f>'99-zbiorczo'!D26</f>
        <v>0</v>
      </c>
      <c r="AD17" s="50">
        <f>'99-zbiorczo'!E26</f>
        <v>0</v>
      </c>
      <c r="AE17" s="50">
        <f>'99-zbiorczo'!F26</f>
        <v>0</v>
      </c>
      <c r="AF17" s="50">
        <f>'99-zbiorczo'!G26</f>
        <v>0</v>
      </c>
      <c r="AG17" s="50">
        <f>'99-zbiorczo'!H26</f>
        <v>0</v>
      </c>
      <c r="AH17" s="50">
        <f>'99-zbiorczo'!I26</f>
        <v>0</v>
      </c>
      <c r="AI17" s="50">
        <f>'99-zbiorczo'!J26</f>
        <v>0</v>
      </c>
      <c r="AJ17" s="50">
        <f>'99-zbiorczo'!K26</f>
        <v>0</v>
      </c>
      <c r="AK17" s="50">
        <f>'99-zbiorczo'!L26</f>
        <v>0</v>
      </c>
      <c r="AL17" s="50">
        <f>'99-zbiorczo'!M26</f>
        <v>0</v>
      </c>
      <c r="AM17" s="50">
        <f>'99-zbiorczo'!N26</f>
        <v>0</v>
      </c>
      <c r="AN17" s="50">
        <f>'99-zbiorczo'!O26</f>
        <v>0</v>
      </c>
      <c r="AO17" s="50">
        <f>'99-zbiorczo'!P26</f>
        <v>0</v>
      </c>
      <c r="AP17" s="50">
        <f>'99-zbiorczo'!Q26</f>
        <v>0</v>
      </c>
      <c r="AQ17" s="50">
        <f>'99-zbiorczo'!R26</f>
        <v>0</v>
      </c>
      <c r="AR17" s="50">
        <f>'99-zbiorczo'!C27</f>
        <v>0</v>
      </c>
      <c r="AS17" s="50">
        <f>'99-zbiorczo'!D27</f>
        <v>0</v>
      </c>
      <c r="AT17" s="50">
        <f>'99-zbiorczo'!E27</f>
        <v>0</v>
      </c>
      <c r="AU17" s="50">
        <f>'99-zbiorczo'!F27</f>
        <v>0</v>
      </c>
      <c r="AV17" s="50">
        <f>'99-zbiorczo'!G27</f>
        <v>0</v>
      </c>
      <c r="AW17" s="50">
        <f>'99-zbiorczo'!H27</f>
        <v>0</v>
      </c>
      <c r="AX17" s="50">
        <f>'99-zbiorczo'!I27</f>
        <v>0</v>
      </c>
      <c r="AY17" s="50">
        <f>'99-zbiorczo'!J27</f>
        <v>0</v>
      </c>
      <c r="AZ17" s="50">
        <f>'99-zbiorczo'!K27</f>
        <v>0</v>
      </c>
      <c r="BA17" s="50">
        <f>'99-zbiorczo'!L27</f>
        <v>0</v>
      </c>
      <c r="BB17" s="50">
        <f>'99-zbiorczo'!M27</f>
        <v>0</v>
      </c>
      <c r="BC17" s="50">
        <f>'99-zbiorczo'!N27</f>
        <v>0</v>
      </c>
      <c r="BD17" s="50">
        <f>'99-zbiorczo'!O27</f>
        <v>0</v>
      </c>
      <c r="BE17" s="50">
        <f>'99-zbiorczo'!P27</f>
        <v>0</v>
      </c>
      <c r="BF17" s="50">
        <f>'99-zbiorczo'!Q27</f>
        <v>0</v>
      </c>
      <c r="BG17" s="50">
        <f>'99-zbiorczo'!R27</f>
        <v>0</v>
      </c>
      <c r="BH17" s="50">
        <f>'99-zbiorczo'!C28</f>
        <v>0</v>
      </c>
      <c r="BI17" s="50">
        <f>'99-zbiorczo'!D28</f>
        <v>0</v>
      </c>
      <c r="BJ17" s="50">
        <f>'99-zbiorczo'!E28</f>
        <v>0</v>
      </c>
      <c r="BK17" s="50">
        <f>'99-zbiorczo'!F28</f>
        <v>0</v>
      </c>
      <c r="BL17" s="50">
        <f>'99-zbiorczo'!G28</f>
        <v>0</v>
      </c>
      <c r="BM17" s="50">
        <f>'99-zbiorczo'!H28</f>
        <v>0</v>
      </c>
      <c r="BN17" s="50">
        <f>'99-zbiorczo'!I28</f>
        <v>0</v>
      </c>
      <c r="BO17" s="50">
        <f>'99-zbiorczo'!J28</f>
        <v>0</v>
      </c>
      <c r="BP17" s="50">
        <f>'99-zbiorczo'!K28</f>
        <v>0</v>
      </c>
      <c r="BQ17" s="50">
        <f>'99-zbiorczo'!L28</f>
        <v>0</v>
      </c>
      <c r="BR17" s="50">
        <f>'99-zbiorczo'!M28</f>
        <v>0</v>
      </c>
      <c r="BS17" s="50">
        <f>'99-zbiorczo'!N28</f>
        <v>0</v>
      </c>
      <c r="BT17" s="50">
        <f>'99-zbiorczo'!O28</f>
        <v>0</v>
      </c>
      <c r="BU17" s="50">
        <f>'99-zbiorczo'!P28</f>
        <v>0</v>
      </c>
      <c r="BV17" s="50">
        <f>'99-zbiorczo'!Q28</f>
        <v>0</v>
      </c>
      <c r="BW17" s="50">
        <f>'99-zbiorczo'!R28</f>
        <v>0</v>
      </c>
      <c r="BX17" s="50">
        <f>'99-zbiorczo'!C29</f>
        <v>5354973.47</v>
      </c>
      <c r="BY17" s="50">
        <f>'99-zbiorczo'!D29</f>
        <v>5354973.47</v>
      </c>
      <c r="BZ17" s="50">
        <f>'99-zbiorczo'!E29</f>
        <v>0</v>
      </c>
      <c r="CA17" s="50">
        <f>'99-zbiorczo'!F29</f>
        <v>0</v>
      </c>
      <c r="CB17" s="50">
        <f>'99-zbiorczo'!G29</f>
        <v>0</v>
      </c>
      <c r="CC17" s="50">
        <f>'99-zbiorczo'!H29</f>
        <v>0</v>
      </c>
      <c r="CD17" s="50">
        <f>'99-zbiorczo'!I29</f>
        <v>0</v>
      </c>
      <c r="CE17" s="50">
        <f>'99-zbiorczo'!J29</f>
        <v>0</v>
      </c>
      <c r="CF17" s="50">
        <f>'99-zbiorczo'!K29</f>
        <v>0</v>
      </c>
      <c r="CG17" s="50">
        <f>'99-zbiorczo'!L29</f>
        <v>0</v>
      </c>
      <c r="CH17" s="50">
        <f>'99-zbiorczo'!M29</f>
        <v>5354973.47</v>
      </c>
      <c r="CI17" s="50">
        <f>'99-zbiorczo'!N29</f>
        <v>0</v>
      </c>
      <c r="CJ17" s="50">
        <f>'99-zbiorczo'!O29</f>
        <v>0</v>
      </c>
      <c r="CK17" s="50">
        <f>'99-zbiorczo'!P29</f>
        <v>0</v>
      </c>
      <c r="CL17" s="50">
        <f>'99-zbiorczo'!Q29</f>
        <v>0</v>
      </c>
      <c r="CM17" s="50">
        <f>'99-zbiorczo'!R29</f>
        <v>0</v>
      </c>
      <c r="CN17" s="50">
        <f>'99-zbiorczo'!C30</f>
        <v>676752.75</v>
      </c>
      <c r="CO17" s="50">
        <f>'99-zbiorczo'!D30</f>
        <v>676752.75</v>
      </c>
      <c r="CP17" s="50">
        <f>'99-zbiorczo'!E30</f>
        <v>0</v>
      </c>
      <c r="CQ17" s="50">
        <f>'99-zbiorczo'!F30</f>
        <v>0</v>
      </c>
      <c r="CR17" s="50">
        <f>'99-zbiorczo'!G30</f>
        <v>0</v>
      </c>
      <c r="CS17" s="50">
        <f>'99-zbiorczo'!H30</f>
        <v>0</v>
      </c>
      <c r="CT17" s="50">
        <f>'99-zbiorczo'!I30</f>
        <v>0</v>
      </c>
      <c r="CU17" s="50">
        <f>'99-zbiorczo'!J30</f>
        <v>0</v>
      </c>
      <c r="CV17" s="50">
        <f>'99-zbiorczo'!K30</f>
        <v>0</v>
      </c>
      <c r="CW17" s="50">
        <f>'99-zbiorczo'!L30</f>
        <v>0</v>
      </c>
      <c r="CX17" s="50">
        <f>'99-zbiorczo'!M30</f>
        <v>676752.75</v>
      </c>
      <c r="CY17" s="50">
        <f>'99-zbiorczo'!N30</f>
        <v>0</v>
      </c>
      <c r="CZ17" s="50">
        <f>'99-zbiorczo'!O30</f>
        <v>0</v>
      </c>
      <c r="DA17" s="50">
        <f>'99-zbiorczo'!P30</f>
        <v>0</v>
      </c>
      <c r="DB17" s="50">
        <f>'99-zbiorczo'!Q30</f>
        <v>0</v>
      </c>
      <c r="DC17" s="50">
        <f>'99-zbiorczo'!R30</f>
        <v>0</v>
      </c>
      <c r="DD17" s="50">
        <f>'99-zbiorczo'!C31</f>
        <v>4678220.72</v>
      </c>
      <c r="DE17" s="50">
        <f>'99-zbiorczo'!D31</f>
        <v>4678220.72</v>
      </c>
      <c r="DF17" s="50">
        <f>'99-zbiorczo'!E31</f>
        <v>0</v>
      </c>
      <c r="DG17" s="50">
        <f>'99-zbiorczo'!F31</f>
        <v>0</v>
      </c>
      <c r="DH17" s="50">
        <f>'99-zbiorczo'!G31</f>
        <v>0</v>
      </c>
      <c r="DI17" s="50">
        <f>'99-zbiorczo'!H31</f>
        <v>0</v>
      </c>
      <c r="DJ17" s="50">
        <f>'99-zbiorczo'!I31</f>
        <v>0</v>
      </c>
      <c r="DK17" s="50">
        <f>'99-zbiorczo'!J31</f>
        <v>0</v>
      </c>
      <c r="DL17" s="50">
        <f>'99-zbiorczo'!K31</f>
        <v>0</v>
      </c>
      <c r="DM17" s="50">
        <f>'99-zbiorczo'!L31</f>
        <v>0</v>
      </c>
      <c r="DN17" s="50">
        <f>'99-zbiorczo'!M31</f>
        <v>4678220.72</v>
      </c>
      <c r="DO17" s="50">
        <f>'99-zbiorczo'!N31</f>
        <v>0</v>
      </c>
      <c r="DP17" s="50">
        <f>'99-zbiorczo'!O31</f>
        <v>0</v>
      </c>
      <c r="DQ17" s="50">
        <f>'99-zbiorczo'!P31</f>
        <v>0</v>
      </c>
      <c r="DR17" s="50">
        <f>'99-zbiorczo'!Q31</f>
        <v>0</v>
      </c>
      <c r="DS17" s="50">
        <f>'99-zbiorczo'!R31</f>
        <v>0</v>
      </c>
      <c r="DT17" s="50">
        <f>'99-zbiorczo'!C32</f>
        <v>0</v>
      </c>
      <c r="DU17" s="50">
        <f>'99-zbiorczo'!D32</f>
        <v>0</v>
      </c>
      <c r="DV17" s="50">
        <f>'99-zbiorczo'!E32</f>
        <v>0</v>
      </c>
      <c r="DW17" s="50">
        <f>'99-zbiorczo'!F32</f>
        <v>0</v>
      </c>
      <c r="DX17" s="50">
        <f>'99-zbiorczo'!G32</f>
        <v>0</v>
      </c>
      <c r="DY17" s="50">
        <f>'99-zbiorczo'!H32</f>
        <v>0</v>
      </c>
      <c r="DZ17" s="50">
        <f>'99-zbiorczo'!I32</f>
        <v>0</v>
      </c>
      <c r="EA17" s="50">
        <f>'99-zbiorczo'!J32</f>
        <v>0</v>
      </c>
      <c r="EB17" s="50">
        <f>'99-zbiorczo'!K32</f>
        <v>0</v>
      </c>
      <c r="EC17" s="50">
        <f>'99-zbiorczo'!L32</f>
        <v>0</v>
      </c>
      <c r="ED17" s="50">
        <f>'99-zbiorczo'!M32</f>
        <v>0</v>
      </c>
      <c r="EE17" s="50">
        <f>'99-zbiorczo'!N32</f>
        <v>0</v>
      </c>
      <c r="EF17" s="50">
        <f>'99-zbiorczo'!O32</f>
        <v>0</v>
      </c>
      <c r="EG17" s="50">
        <f>'99-zbiorczo'!P32</f>
        <v>0</v>
      </c>
      <c r="EH17" s="50">
        <f>'99-zbiorczo'!Q32</f>
        <v>0</v>
      </c>
      <c r="EI17" s="50">
        <f>'99-zbiorczo'!R32</f>
        <v>0</v>
      </c>
      <c r="EJ17" s="50">
        <f>'99-zbiorczo'!C33</f>
        <v>0</v>
      </c>
      <c r="EK17" s="50">
        <f>'99-zbiorczo'!D33</f>
        <v>0</v>
      </c>
      <c r="EL17" s="50">
        <f>'99-zbiorczo'!E33</f>
        <v>0</v>
      </c>
      <c r="EM17" s="50">
        <f>'99-zbiorczo'!F33</f>
        <v>0</v>
      </c>
      <c r="EN17" s="50">
        <f>'99-zbiorczo'!G33</f>
        <v>0</v>
      </c>
      <c r="EO17" s="50">
        <f>'99-zbiorczo'!H33</f>
        <v>0</v>
      </c>
      <c r="EP17" s="50">
        <f>'99-zbiorczo'!I33</f>
        <v>0</v>
      </c>
      <c r="EQ17" s="50">
        <f>'99-zbiorczo'!J33</f>
        <v>0</v>
      </c>
      <c r="ER17" s="50">
        <f>'99-zbiorczo'!K33</f>
        <v>0</v>
      </c>
      <c r="ES17" s="50">
        <f>'99-zbiorczo'!L33</f>
        <v>0</v>
      </c>
      <c r="ET17" s="50">
        <f>'99-zbiorczo'!M33</f>
        <v>0</v>
      </c>
      <c r="EU17" s="50">
        <f>'99-zbiorczo'!N33</f>
        <v>0</v>
      </c>
      <c r="EV17" s="50">
        <f>'99-zbiorczo'!O33</f>
        <v>0</v>
      </c>
      <c r="EW17" s="50">
        <f>'99-zbiorczo'!P33</f>
        <v>0</v>
      </c>
      <c r="EX17" s="50">
        <f>'99-zbiorczo'!Q33</f>
        <v>0</v>
      </c>
      <c r="EY17" s="50">
        <f>'99-zbiorczo'!R33</f>
        <v>0</v>
      </c>
      <c r="EZ17" s="50">
        <f>'99-zbiorczo'!C34</f>
        <v>0</v>
      </c>
      <c r="FA17" s="50">
        <f>'99-zbiorczo'!D34</f>
        <v>0</v>
      </c>
      <c r="FB17" s="50">
        <f>'99-zbiorczo'!E34</f>
        <v>0</v>
      </c>
      <c r="FC17" s="50">
        <f>'99-zbiorczo'!F34</f>
        <v>0</v>
      </c>
      <c r="FD17" s="50">
        <f>'99-zbiorczo'!G34</f>
        <v>0</v>
      </c>
      <c r="FE17" s="50">
        <f>'99-zbiorczo'!H34</f>
        <v>0</v>
      </c>
      <c r="FF17" s="50">
        <f>'99-zbiorczo'!I34</f>
        <v>0</v>
      </c>
      <c r="FG17" s="50">
        <f>'99-zbiorczo'!J34</f>
        <v>0</v>
      </c>
      <c r="FH17" s="50">
        <f>'99-zbiorczo'!K34</f>
        <v>0</v>
      </c>
      <c r="FI17" s="50">
        <f>'99-zbiorczo'!L34</f>
        <v>0</v>
      </c>
      <c r="FJ17" s="50">
        <f>'99-zbiorczo'!M34</f>
        <v>0</v>
      </c>
      <c r="FK17" s="50">
        <f>'99-zbiorczo'!N34</f>
        <v>0</v>
      </c>
      <c r="FL17" s="50">
        <f>'99-zbiorczo'!O34</f>
        <v>0</v>
      </c>
      <c r="FM17" s="50">
        <f>'99-zbiorczo'!P34</f>
        <v>0</v>
      </c>
      <c r="FN17" s="50">
        <f>'99-zbiorczo'!Q34</f>
        <v>0</v>
      </c>
      <c r="FO17" s="50">
        <f>'99-zbiorczo'!R34</f>
        <v>0</v>
      </c>
      <c r="FP17" s="50">
        <f>'99-zbiorczo'!C35</f>
        <v>0</v>
      </c>
      <c r="FQ17" s="50">
        <f>'99-zbiorczo'!D35</f>
        <v>0</v>
      </c>
      <c r="FR17" s="50">
        <f>'99-zbiorczo'!E35</f>
        <v>0</v>
      </c>
      <c r="FS17" s="50">
        <f>'99-zbiorczo'!F35</f>
        <v>0</v>
      </c>
      <c r="FT17" s="50">
        <f>'99-zbiorczo'!G35</f>
        <v>0</v>
      </c>
      <c r="FU17" s="50">
        <f>'99-zbiorczo'!H35</f>
        <v>0</v>
      </c>
      <c r="FV17" s="50">
        <f>'99-zbiorczo'!I35</f>
        <v>0</v>
      </c>
      <c r="FW17" s="50">
        <f>'99-zbiorczo'!J35</f>
        <v>0</v>
      </c>
      <c r="FX17" s="50">
        <f>'99-zbiorczo'!K35</f>
        <v>0</v>
      </c>
      <c r="FY17" s="50">
        <f>'99-zbiorczo'!L35</f>
        <v>0</v>
      </c>
      <c r="FZ17" s="50">
        <f>'99-zbiorczo'!M35</f>
        <v>0</v>
      </c>
      <c r="GA17" s="50">
        <f>'99-zbiorczo'!N35</f>
        <v>0</v>
      </c>
      <c r="GB17" s="50">
        <f>'99-zbiorczo'!O35</f>
        <v>0</v>
      </c>
      <c r="GC17" s="50">
        <f>'99-zbiorczo'!P35</f>
        <v>0</v>
      </c>
      <c r="GD17" s="50">
        <f>'99-zbiorczo'!Q35</f>
        <v>0</v>
      </c>
      <c r="GE17" s="50">
        <f>'99-zbiorczo'!R35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8"/>
  <dimension ref="A1:AF17"/>
  <sheetViews>
    <sheetView zoomScalePageLayoutView="0" workbookViewId="0" topLeftCell="A1">
      <selection activeCell="P10" sqref="P10"/>
    </sheetView>
  </sheetViews>
  <sheetFormatPr defaultColWidth="9.00390625" defaultRowHeight="12.75"/>
  <cols>
    <col min="1" max="1" width="12.25390625" style="0" customWidth="1"/>
  </cols>
  <sheetData>
    <row r="1" spans="1:32" ht="12.75">
      <c r="A1" s="48" t="s">
        <v>17</v>
      </c>
      <c r="B1" s="48" t="s">
        <v>18</v>
      </c>
      <c r="C1" s="48" t="s">
        <v>19</v>
      </c>
      <c r="D1" s="48" t="s">
        <v>20</v>
      </c>
      <c r="E1" s="48" t="s">
        <v>21</v>
      </c>
      <c r="F1" s="48" t="s">
        <v>22</v>
      </c>
      <c r="G1" s="48" t="s">
        <v>23</v>
      </c>
      <c r="H1" s="48" t="s">
        <v>24</v>
      </c>
      <c r="I1" s="90" t="s">
        <v>331</v>
      </c>
      <c r="J1" s="48" t="s">
        <v>25</v>
      </c>
      <c r="K1" s="48" t="s">
        <v>26</v>
      </c>
      <c r="L1" s="90" t="s">
        <v>231</v>
      </c>
      <c r="M1" s="90" t="s">
        <v>232</v>
      </c>
      <c r="N1" s="90" t="s">
        <v>233</v>
      </c>
      <c r="O1" s="90" t="s">
        <v>234</v>
      </c>
      <c r="P1" s="90" t="s">
        <v>235</v>
      </c>
      <c r="Q1" s="90" t="s">
        <v>236</v>
      </c>
      <c r="R1" s="90" t="s">
        <v>237</v>
      </c>
      <c r="S1" s="90" t="s">
        <v>238</v>
      </c>
      <c r="T1" s="90" t="s">
        <v>239</v>
      </c>
      <c r="U1" s="90" t="s">
        <v>240</v>
      </c>
      <c r="V1" s="90" t="s">
        <v>241</v>
      </c>
      <c r="W1" s="90" t="s">
        <v>242</v>
      </c>
      <c r="X1" s="90" t="s">
        <v>243</v>
      </c>
      <c r="Y1" s="90" t="s">
        <v>244</v>
      </c>
      <c r="Z1" s="90" t="s">
        <v>245</v>
      </c>
      <c r="AA1" s="90" t="s">
        <v>246</v>
      </c>
      <c r="AB1" s="90" t="s">
        <v>247</v>
      </c>
      <c r="AC1" s="90" t="s">
        <v>248</v>
      </c>
      <c r="AD1" s="90" t="s">
        <v>249</v>
      </c>
      <c r="AE1" s="90" t="s">
        <v>250</v>
      </c>
      <c r="AF1" s="90" t="s">
        <v>251</v>
      </c>
    </row>
    <row r="2" spans="1:32" ht="12.75">
      <c r="A2" s="90">
        <f>'11-państw.fund.cel.'!A8</f>
        <v>0</v>
      </c>
      <c r="F2">
        <f>'11-państw.fund.cel.'!L11</f>
        <v>11</v>
      </c>
      <c r="G2">
        <f>'11-państw.fund.cel.'!K8</f>
        <v>0</v>
      </c>
      <c r="H2">
        <f>'11-państw.fund.cel.'!H8</f>
        <v>0</v>
      </c>
      <c r="I2">
        <f>'11-państw.fund.cel.'!M11</f>
        <v>0</v>
      </c>
      <c r="L2">
        <f>'11-państw.fund.cel.'!F46</f>
        <v>0</v>
      </c>
      <c r="M2">
        <f>'11-państw.fund.cel.'!G46</f>
        <v>0</v>
      </c>
      <c r="N2">
        <f>'11-państw.fund.cel.'!H46</f>
        <v>0</v>
      </c>
      <c r="O2">
        <f>'11-państw.fund.cel.'!I46</f>
        <v>0</v>
      </c>
      <c r="P2">
        <f>'11-państw.fund.cel.'!J46</f>
        <v>0</v>
      </c>
      <c r="Q2">
        <f>'11-państw.fund.cel.'!K46</f>
        <v>0</v>
      </c>
      <c r="R2">
        <f>'11-państw.fund.cel.'!L46</f>
        <v>0</v>
      </c>
      <c r="S2">
        <f>'11-państw.fund.cel.'!F47</f>
        <v>0</v>
      </c>
      <c r="T2">
        <f>'11-państw.fund.cel.'!G47</f>
        <v>0</v>
      </c>
      <c r="U2">
        <f>'11-państw.fund.cel.'!H47</f>
        <v>0</v>
      </c>
      <c r="V2">
        <f>'11-państw.fund.cel.'!I47</f>
        <v>0</v>
      </c>
      <c r="W2">
        <f>'11-państw.fund.cel.'!J47</f>
        <v>0</v>
      </c>
      <c r="X2">
        <f>'11-państw.fund.cel.'!K47</f>
        <v>0</v>
      </c>
      <c r="Y2">
        <f>'11-państw.fund.cel.'!L47</f>
        <v>0</v>
      </c>
      <c r="Z2">
        <f>'11-państw.fund.cel.'!F48</f>
        <v>0</v>
      </c>
      <c r="AA2">
        <f>'11-państw.fund.cel.'!G48</f>
        <v>0</v>
      </c>
      <c r="AB2">
        <f>'11-państw.fund.cel.'!H48</f>
        <v>0</v>
      </c>
      <c r="AC2">
        <f>'11-państw.fund.cel.'!I48</f>
        <v>0</v>
      </c>
      <c r="AD2">
        <f>'11-państw.fund.cel.'!J48</f>
        <v>0</v>
      </c>
      <c r="AE2">
        <f>'11-państw.fund.cel.'!K48</f>
        <v>0</v>
      </c>
      <c r="AF2">
        <f>'11-państw.fund.cel.'!L48</f>
        <v>0</v>
      </c>
    </row>
    <row r="3" spans="1:32" ht="12.75">
      <c r="A3" s="90">
        <f>'20-państw.szk.wyż.'!A8</f>
        <v>0</v>
      </c>
      <c r="F3">
        <f>'20-państw.szk.wyż.'!L11</f>
        <v>20</v>
      </c>
      <c r="G3">
        <f>'20-państw.szk.wyż.'!K8</f>
        <v>0</v>
      </c>
      <c r="H3">
        <f>'20-państw.szk.wyż.'!H8</f>
        <v>0</v>
      </c>
      <c r="I3">
        <f>'20-państw.szk.wyż.'!M11</f>
        <v>0</v>
      </c>
      <c r="L3">
        <f>'20-państw.szk.wyż.'!F46</f>
        <v>0</v>
      </c>
      <c r="M3">
        <f>'20-państw.szk.wyż.'!G46</f>
        <v>0</v>
      </c>
      <c r="N3">
        <f>'20-państw.szk.wyż.'!H46</f>
        <v>0</v>
      </c>
      <c r="O3">
        <f>'20-państw.szk.wyż.'!I46</f>
        <v>0</v>
      </c>
      <c r="P3">
        <f>'20-państw.szk.wyż.'!J46</f>
        <v>0</v>
      </c>
      <c r="Q3">
        <f>'20-państw.szk.wyż.'!K46</f>
        <v>0</v>
      </c>
      <c r="R3">
        <f>'20-państw.szk.wyż.'!L46</f>
        <v>0</v>
      </c>
      <c r="S3">
        <f>'20-państw.szk.wyż.'!F47</f>
        <v>0</v>
      </c>
      <c r="T3">
        <f>'20-państw.szk.wyż.'!G47</f>
        <v>0</v>
      </c>
      <c r="U3">
        <f>'20-państw.szk.wyż.'!H47</f>
        <v>0</v>
      </c>
      <c r="V3">
        <f>'20-państw.szk.wyż.'!I47</f>
        <v>0</v>
      </c>
      <c r="W3">
        <f>'20-państw.szk.wyż.'!J47</f>
        <v>0</v>
      </c>
      <c r="X3">
        <f>'20-państw.szk.wyż.'!K47</f>
        <v>0</v>
      </c>
      <c r="Y3">
        <f>'20-państw.szk.wyż.'!L47</f>
        <v>0</v>
      </c>
      <c r="Z3">
        <f>'20-państw.szk.wyż.'!F48</f>
        <v>0</v>
      </c>
      <c r="AA3">
        <f>'20-państw.szk.wyż.'!G48</f>
        <v>0</v>
      </c>
      <c r="AB3">
        <f>'20-państw.szk.wyż.'!H48</f>
        <v>0</v>
      </c>
      <c r="AC3">
        <f>'20-państw.szk.wyż.'!I48</f>
        <v>0</v>
      </c>
      <c r="AD3">
        <f>'20-państw.szk.wyż.'!J48</f>
        <v>0</v>
      </c>
      <c r="AE3">
        <f>'20-państw.szk.wyż.'!K48</f>
        <v>0</v>
      </c>
      <c r="AF3">
        <f>'20-państw.szk.wyż.'!L48</f>
        <v>0</v>
      </c>
    </row>
    <row r="4" spans="1:32" ht="12.75">
      <c r="A4" s="90">
        <f>'31-instytucje gosp budż'!A8</f>
        <v>0</v>
      </c>
      <c r="F4">
        <f>'31-instytucje gosp budż'!L11</f>
        <v>31</v>
      </c>
      <c r="G4">
        <f>'31-instytucje gosp budż'!K8</f>
        <v>0</v>
      </c>
      <c r="H4">
        <f>'31-instytucje gosp budż'!H8</f>
        <v>0</v>
      </c>
      <c r="I4">
        <f>'31-instytucje gosp budż'!M11</f>
        <v>0</v>
      </c>
      <c r="L4">
        <f>'31-instytucje gosp budż'!F46</f>
        <v>0</v>
      </c>
      <c r="M4">
        <f>'31-instytucje gosp budż'!G46</f>
        <v>0</v>
      </c>
      <c r="N4">
        <f>'31-instytucje gosp budż'!H46</f>
        <v>0</v>
      </c>
      <c r="O4">
        <f>'31-instytucje gosp budż'!I46</f>
        <v>0</v>
      </c>
      <c r="P4">
        <f>'31-instytucje gosp budż'!J46</f>
        <v>0</v>
      </c>
      <c r="Q4">
        <f>'31-instytucje gosp budż'!K46</f>
        <v>0</v>
      </c>
      <c r="R4">
        <f>'31-instytucje gosp budż'!L46</f>
        <v>0</v>
      </c>
      <c r="S4">
        <f>'31-instytucje gosp budż'!F47</f>
        <v>0</v>
      </c>
      <c r="T4">
        <f>'31-instytucje gosp budż'!G47</f>
        <v>0</v>
      </c>
      <c r="U4">
        <f>'31-instytucje gosp budż'!H47</f>
        <v>0</v>
      </c>
      <c r="V4">
        <f>'31-instytucje gosp budż'!I47</f>
        <v>0</v>
      </c>
      <c r="W4">
        <f>'31-instytucje gosp budż'!J47</f>
        <v>0</v>
      </c>
      <c r="X4">
        <f>'31-instytucje gosp budż'!K47</f>
        <v>0</v>
      </c>
      <c r="Y4">
        <f>'31-instytucje gosp budż'!L47</f>
        <v>0</v>
      </c>
      <c r="Z4">
        <f>'31-instytucje gosp budż'!F48</f>
        <v>0</v>
      </c>
      <c r="AA4">
        <f>'31-instytucje gosp budż'!G48</f>
        <v>0</v>
      </c>
      <c r="AB4">
        <f>'31-instytucje gosp budż'!H48</f>
        <v>0</v>
      </c>
      <c r="AC4">
        <f>'31-instytucje gosp budż'!I48</f>
        <v>0</v>
      </c>
      <c r="AD4">
        <f>'31-instytucje gosp budż'!J48</f>
        <v>0</v>
      </c>
      <c r="AE4">
        <f>'31-instytucje gosp budż'!K48</f>
        <v>0</v>
      </c>
      <c r="AF4">
        <f>'31-instytucje gosp budż'!L48</f>
        <v>0</v>
      </c>
    </row>
    <row r="5" spans="1:32" ht="12.75">
      <c r="A5" s="90">
        <f>'41-państw.inst.kult.'!A8</f>
        <v>0</v>
      </c>
      <c r="F5">
        <f>'41-państw.inst.kult.'!L11</f>
        <v>41</v>
      </c>
      <c r="G5">
        <f>'41-państw.inst.kult.'!K8</f>
        <v>0</v>
      </c>
      <c r="H5">
        <f>'41-państw.inst.kult.'!H8</f>
        <v>0</v>
      </c>
      <c r="I5">
        <f>'41-państw.inst.kult.'!M11</f>
        <v>0</v>
      </c>
      <c r="L5">
        <f>'41-państw.inst.kult.'!F46</f>
        <v>0</v>
      </c>
      <c r="M5">
        <f>'41-państw.inst.kult.'!G46</f>
        <v>0</v>
      </c>
      <c r="N5">
        <f>'41-państw.inst.kult.'!H46</f>
        <v>0</v>
      </c>
      <c r="O5">
        <f>'41-państw.inst.kult.'!I46</f>
        <v>0</v>
      </c>
      <c r="P5">
        <f>'41-państw.inst.kult.'!J46</f>
        <v>0</v>
      </c>
      <c r="Q5">
        <f>'41-państw.inst.kult.'!K46</f>
        <v>0</v>
      </c>
      <c r="R5">
        <f>'41-państw.inst.kult.'!L46</f>
        <v>0</v>
      </c>
      <c r="S5">
        <f>'41-państw.inst.kult.'!F47</f>
        <v>0</v>
      </c>
      <c r="T5">
        <f>'41-państw.inst.kult.'!G47</f>
        <v>0</v>
      </c>
      <c r="U5">
        <f>'41-państw.inst.kult.'!H47</f>
        <v>0</v>
      </c>
      <c r="V5">
        <f>'41-państw.inst.kult.'!I47</f>
        <v>0</v>
      </c>
      <c r="W5">
        <f>'41-państw.inst.kult.'!J47</f>
        <v>0</v>
      </c>
      <c r="X5">
        <f>'41-państw.inst.kult.'!K47</f>
        <v>0</v>
      </c>
      <c r="Y5">
        <f>'41-państw.inst.kult.'!L47</f>
        <v>0</v>
      </c>
      <c r="Z5">
        <f>'41-państw.inst.kult.'!F48</f>
        <v>0</v>
      </c>
      <c r="AA5">
        <f>'41-państw.inst.kult.'!G48</f>
        <v>0</v>
      </c>
      <c r="AB5">
        <f>'41-państw.inst.kult.'!H48</f>
        <v>0</v>
      </c>
      <c r="AC5">
        <f>'41-państw.inst.kult.'!I48</f>
        <v>0</v>
      </c>
      <c r="AD5">
        <f>'41-państw.inst.kult.'!J48</f>
        <v>0</v>
      </c>
      <c r="AE5">
        <f>'41-państw.inst.kult.'!K48</f>
        <v>0</v>
      </c>
      <c r="AF5">
        <f>'41-państw.inst.kult.'!L48</f>
        <v>0</v>
      </c>
    </row>
    <row r="6" spans="1:32" ht="12.75">
      <c r="A6" s="90">
        <f>'42-samorz.inst.kult.'!A8</f>
        <v>0</v>
      </c>
      <c r="F6">
        <f>'42-samorz.inst.kult.'!L11</f>
        <v>42</v>
      </c>
      <c r="G6">
        <f>'42-samorz.inst.kult.'!K8</f>
        <v>0</v>
      </c>
      <c r="H6">
        <f>'42-samorz.inst.kult.'!H8</f>
        <v>0</v>
      </c>
      <c r="I6">
        <f>'42-samorz.inst.kult.'!M11</f>
        <v>0</v>
      </c>
      <c r="L6">
        <f>'42-samorz.inst.kult.'!F46</f>
        <v>0</v>
      </c>
      <c r="M6">
        <f>'42-samorz.inst.kult.'!G46</f>
        <v>0</v>
      </c>
      <c r="N6">
        <f>'42-samorz.inst.kult.'!H46</f>
        <v>0</v>
      </c>
      <c r="O6">
        <f>'42-samorz.inst.kult.'!I46</f>
        <v>0</v>
      </c>
      <c r="P6">
        <f>'42-samorz.inst.kult.'!J46</f>
        <v>0</v>
      </c>
      <c r="Q6">
        <f>'42-samorz.inst.kult.'!K46</f>
        <v>0</v>
      </c>
      <c r="R6">
        <f>'42-samorz.inst.kult.'!L46</f>
        <v>0</v>
      </c>
      <c r="S6">
        <f>'42-samorz.inst.kult.'!F47</f>
        <v>0</v>
      </c>
      <c r="T6">
        <f>'42-samorz.inst.kult.'!G47</f>
        <v>0</v>
      </c>
      <c r="U6">
        <f>'42-samorz.inst.kult.'!H47</f>
        <v>0</v>
      </c>
      <c r="V6">
        <f>'42-samorz.inst.kult.'!I47</f>
        <v>0</v>
      </c>
      <c r="W6">
        <f>'42-samorz.inst.kult.'!J47</f>
        <v>0</v>
      </c>
      <c r="X6">
        <f>'42-samorz.inst.kult.'!K47</f>
        <v>0</v>
      </c>
      <c r="Y6">
        <f>'42-samorz.inst.kult.'!L47</f>
        <v>0</v>
      </c>
      <c r="Z6">
        <f>'42-samorz.inst.kult.'!F48</f>
        <v>0</v>
      </c>
      <c r="AA6">
        <f>'42-samorz.inst.kult.'!G48</f>
        <v>0</v>
      </c>
      <c r="AB6">
        <f>'42-samorz.inst.kult.'!H48</f>
        <v>0</v>
      </c>
      <c r="AC6">
        <f>'42-samorz.inst.kult.'!I48</f>
        <v>0</v>
      </c>
      <c r="AD6">
        <f>'42-samorz.inst.kult.'!J48</f>
        <v>0</v>
      </c>
      <c r="AE6">
        <f>'42-samorz.inst.kult.'!K48</f>
        <v>0</v>
      </c>
      <c r="AF6">
        <f>'42-samorz.inst.kult.'!L48</f>
        <v>0</v>
      </c>
    </row>
    <row r="7" spans="1:32" ht="12.75">
      <c r="A7" s="90">
        <f>'50-PAN i jedn.tworz.przez PAN'!A8</f>
        <v>0</v>
      </c>
      <c r="F7">
        <f>'50-PAN i jedn.tworz.przez PAN'!L11</f>
        <v>50</v>
      </c>
      <c r="G7">
        <f>'50-PAN i jedn.tworz.przez PAN'!K8</f>
        <v>0</v>
      </c>
      <c r="H7">
        <f>'50-PAN i jedn.tworz.przez PAN'!H8</f>
        <v>0</v>
      </c>
      <c r="I7">
        <f>'50-PAN i jedn.tworz.przez PAN'!M11</f>
        <v>0</v>
      </c>
      <c r="L7">
        <f>'50-PAN i jedn.tworz.przez PAN'!F46</f>
        <v>0</v>
      </c>
      <c r="M7">
        <f>'50-PAN i jedn.tworz.przez PAN'!G46</f>
        <v>0</v>
      </c>
      <c r="N7">
        <f>'50-PAN i jedn.tworz.przez PAN'!H46</f>
        <v>0</v>
      </c>
      <c r="O7">
        <f>'50-PAN i jedn.tworz.przez PAN'!I46</f>
        <v>0</v>
      </c>
      <c r="P7">
        <f>'50-PAN i jedn.tworz.przez PAN'!J46</f>
        <v>0</v>
      </c>
      <c r="Q7">
        <f>'50-PAN i jedn.tworz.przez PAN'!K46</f>
        <v>0</v>
      </c>
      <c r="R7">
        <f>'50-PAN i jedn.tworz.przez PAN'!L46</f>
        <v>0</v>
      </c>
      <c r="S7">
        <f>'50-PAN i jedn.tworz.przez PAN'!F47</f>
        <v>0</v>
      </c>
      <c r="T7">
        <f>'50-PAN i jedn.tworz.przez PAN'!G47</f>
        <v>0</v>
      </c>
      <c r="U7">
        <f>'50-PAN i jedn.tworz.przez PAN'!H47</f>
        <v>0</v>
      </c>
      <c r="V7">
        <f>'50-PAN i jedn.tworz.przez PAN'!I47</f>
        <v>0</v>
      </c>
      <c r="W7">
        <f>'50-PAN i jedn.tworz.przez PAN'!J47</f>
        <v>0</v>
      </c>
      <c r="X7">
        <f>'50-PAN i jedn.tworz.przez PAN'!K47</f>
        <v>0</v>
      </c>
      <c r="Y7">
        <f>'50-PAN i jedn.tworz.przez PAN'!L47</f>
        <v>0</v>
      </c>
      <c r="Z7">
        <f>'50-PAN i jedn.tworz.przez PAN'!F48</f>
        <v>0</v>
      </c>
      <c r="AA7">
        <f>'50-PAN i jedn.tworz.przez PAN'!G48</f>
        <v>0</v>
      </c>
      <c r="AB7">
        <f>'50-PAN i jedn.tworz.przez PAN'!H48</f>
        <v>0</v>
      </c>
      <c r="AC7">
        <f>'50-PAN i jedn.tworz.przez PAN'!I48</f>
        <v>0</v>
      </c>
      <c r="AD7">
        <f>'50-PAN i jedn.tworz.przez PAN'!J48</f>
        <v>0</v>
      </c>
      <c r="AE7">
        <f>'50-PAN i jedn.tworz.przez PAN'!K48</f>
        <v>0</v>
      </c>
      <c r="AF7">
        <f>'50-PAN i jedn.tworz.przez PAN'!L48</f>
        <v>0</v>
      </c>
    </row>
    <row r="8" spans="1:32" ht="12.75">
      <c r="A8" s="90">
        <f>'61-samodz.publ.ZOZ państw.'!A8</f>
        <v>0</v>
      </c>
      <c r="F8">
        <f>'61-samodz.publ.ZOZ państw.'!L11</f>
        <v>61</v>
      </c>
      <c r="G8">
        <f>'61-samodz.publ.ZOZ państw.'!K8</f>
        <v>0</v>
      </c>
      <c r="H8">
        <f>'61-samodz.publ.ZOZ państw.'!H8</f>
        <v>0</v>
      </c>
      <c r="I8">
        <f>'61-samodz.publ.ZOZ państw.'!M11</f>
        <v>0</v>
      </c>
      <c r="L8">
        <f>'61-samodz.publ.ZOZ państw.'!F46</f>
        <v>0</v>
      </c>
      <c r="M8">
        <f>'61-samodz.publ.ZOZ państw.'!G46</f>
        <v>0</v>
      </c>
      <c r="N8">
        <f>'61-samodz.publ.ZOZ państw.'!H46</f>
        <v>0</v>
      </c>
      <c r="O8">
        <f>'61-samodz.publ.ZOZ państw.'!I46</f>
        <v>0</v>
      </c>
      <c r="P8">
        <f>'61-samodz.publ.ZOZ państw.'!J46</f>
        <v>0</v>
      </c>
      <c r="Q8">
        <f>'61-samodz.publ.ZOZ państw.'!K46</f>
        <v>0</v>
      </c>
      <c r="R8">
        <f>'61-samodz.publ.ZOZ państw.'!L46</f>
        <v>0</v>
      </c>
      <c r="S8">
        <f>'61-samodz.publ.ZOZ państw.'!F47</f>
        <v>0</v>
      </c>
      <c r="T8">
        <f>'61-samodz.publ.ZOZ państw.'!G47</f>
        <v>0</v>
      </c>
      <c r="U8">
        <f>'61-samodz.publ.ZOZ państw.'!H47</f>
        <v>0</v>
      </c>
      <c r="V8">
        <f>'61-samodz.publ.ZOZ państw.'!I47</f>
        <v>0</v>
      </c>
      <c r="W8">
        <f>'61-samodz.publ.ZOZ państw.'!J47</f>
        <v>0</v>
      </c>
      <c r="X8">
        <f>'61-samodz.publ.ZOZ państw.'!K47</f>
        <v>0</v>
      </c>
      <c r="Y8">
        <f>'61-samodz.publ.ZOZ państw.'!L47</f>
        <v>0</v>
      </c>
      <c r="Z8">
        <f>'61-samodz.publ.ZOZ państw.'!F48</f>
        <v>0</v>
      </c>
      <c r="AA8">
        <f>'61-samodz.publ.ZOZ państw.'!G48</f>
        <v>0</v>
      </c>
      <c r="AB8">
        <f>'61-samodz.publ.ZOZ państw.'!H48</f>
        <v>0</v>
      </c>
      <c r="AC8">
        <f>'61-samodz.publ.ZOZ państw.'!I48</f>
        <v>0</v>
      </c>
      <c r="AD8">
        <f>'61-samodz.publ.ZOZ państw.'!J48</f>
        <v>0</v>
      </c>
      <c r="AE8">
        <f>'61-samodz.publ.ZOZ państw.'!K48</f>
        <v>0</v>
      </c>
      <c r="AF8">
        <f>'61-samodz.publ.ZOZ państw.'!L48</f>
        <v>0</v>
      </c>
    </row>
    <row r="9" spans="1:32" ht="12.75">
      <c r="A9" s="90" t="str">
        <f>'62-samodz.publ.ZOZ samorz.'!A8</f>
        <v>970774733</v>
      </c>
      <c r="F9">
        <f>'62-samodz.publ.ZOZ samorz.'!L11</f>
        <v>62</v>
      </c>
      <c r="G9">
        <f>'62-samodz.publ.ZOZ samorz.'!K8</f>
        <v>2019</v>
      </c>
      <c r="H9">
        <f>'62-samodz.publ.ZOZ samorz.'!H8</f>
        <v>4</v>
      </c>
      <c r="I9">
        <f>'62-samodz.publ.ZOZ samorz.'!M11</f>
        <v>0</v>
      </c>
      <c r="L9">
        <f>'62-samodz.publ.ZOZ samorz.'!F46</f>
        <v>0</v>
      </c>
      <c r="M9">
        <f>'62-samodz.publ.ZOZ samorz.'!G46</f>
        <v>0</v>
      </c>
      <c r="N9">
        <f>'62-samodz.publ.ZOZ samorz.'!H46</f>
        <v>0</v>
      </c>
      <c r="O9">
        <f>'62-samodz.publ.ZOZ samorz.'!I46</f>
        <v>0</v>
      </c>
      <c r="P9">
        <f>'62-samodz.publ.ZOZ samorz.'!J46</f>
        <v>0</v>
      </c>
      <c r="Q9">
        <f>'62-samodz.publ.ZOZ samorz.'!K46</f>
        <v>0</v>
      </c>
      <c r="R9">
        <f>'62-samodz.publ.ZOZ samorz.'!L46</f>
        <v>0</v>
      </c>
      <c r="S9">
        <f>'62-samodz.publ.ZOZ samorz.'!F47</f>
        <v>0</v>
      </c>
      <c r="T9">
        <f>'62-samodz.publ.ZOZ samorz.'!G47</f>
        <v>0</v>
      </c>
      <c r="U9">
        <f>'62-samodz.publ.ZOZ samorz.'!H47</f>
        <v>0</v>
      </c>
      <c r="V9">
        <f>'62-samodz.publ.ZOZ samorz.'!I47</f>
        <v>0</v>
      </c>
      <c r="W9">
        <f>'62-samodz.publ.ZOZ samorz.'!J47</f>
        <v>0</v>
      </c>
      <c r="X9">
        <f>'62-samodz.publ.ZOZ samorz.'!K47</f>
        <v>0</v>
      </c>
      <c r="Y9">
        <f>'62-samodz.publ.ZOZ samorz.'!L47</f>
        <v>0</v>
      </c>
      <c r="Z9">
        <f>'62-samodz.publ.ZOZ samorz.'!F48</f>
        <v>0</v>
      </c>
      <c r="AA9">
        <f>'62-samodz.publ.ZOZ samorz.'!G48</f>
        <v>0</v>
      </c>
      <c r="AB9">
        <f>'62-samodz.publ.ZOZ samorz.'!H48</f>
        <v>0</v>
      </c>
      <c r="AC9">
        <f>'62-samodz.publ.ZOZ samorz.'!I48</f>
        <v>0</v>
      </c>
      <c r="AD9">
        <f>'62-samodz.publ.ZOZ samorz.'!J48</f>
        <v>0</v>
      </c>
      <c r="AE9">
        <f>'62-samodz.publ.ZOZ samorz.'!K48</f>
        <v>0</v>
      </c>
      <c r="AF9">
        <f>'62-samodz.publ.ZOZ samorz.'!L48</f>
        <v>0</v>
      </c>
    </row>
    <row r="10" spans="1:32" ht="12.75">
      <c r="A10" s="90">
        <f>'63-Narodowy Fundusz Zdrowia'!A8</f>
        <v>0</v>
      </c>
      <c r="F10">
        <f>'63-Narodowy Fundusz Zdrowia'!L11</f>
        <v>63</v>
      </c>
      <c r="G10">
        <f>'63-Narodowy Fundusz Zdrowia'!K8</f>
        <v>0</v>
      </c>
      <c r="H10">
        <f>'63-Narodowy Fundusz Zdrowia'!H8</f>
        <v>0</v>
      </c>
      <c r="I10">
        <f>'63-Narodowy Fundusz Zdrowia'!M11</f>
        <v>0</v>
      </c>
      <c r="L10">
        <f>'63-Narodowy Fundusz Zdrowia'!F46</f>
        <v>0</v>
      </c>
      <c r="M10">
        <f>'63-Narodowy Fundusz Zdrowia'!G46</f>
        <v>0</v>
      </c>
      <c r="N10">
        <f>'63-Narodowy Fundusz Zdrowia'!H46</f>
        <v>0</v>
      </c>
      <c r="O10">
        <f>'63-Narodowy Fundusz Zdrowia'!I46</f>
        <v>0</v>
      </c>
      <c r="P10">
        <f>'63-Narodowy Fundusz Zdrowia'!J46</f>
        <v>0</v>
      </c>
      <c r="Q10">
        <f>'63-Narodowy Fundusz Zdrowia'!K46</f>
        <v>0</v>
      </c>
      <c r="R10">
        <f>'63-Narodowy Fundusz Zdrowia'!L46</f>
        <v>0</v>
      </c>
      <c r="S10">
        <f>'63-Narodowy Fundusz Zdrowia'!F47</f>
        <v>0</v>
      </c>
      <c r="T10">
        <f>'63-Narodowy Fundusz Zdrowia'!G47</f>
        <v>0</v>
      </c>
      <c r="U10">
        <f>'63-Narodowy Fundusz Zdrowia'!H47</f>
        <v>0</v>
      </c>
      <c r="V10">
        <f>'63-Narodowy Fundusz Zdrowia'!I47</f>
        <v>0</v>
      </c>
      <c r="W10">
        <f>'63-Narodowy Fundusz Zdrowia'!J47</f>
        <v>0</v>
      </c>
      <c r="X10">
        <f>'63-Narodowy Fundusz Zdrowia'!K47</f>
        <v>0</v>
      </c>
      <c r="Y10">
        <f>'63-Narodowy Fundusz Zdrowia'!L47</f>
        <v>0</v>
      </c>
      <c r="Z10">
        <f>'63-Narodowy Fundusz Zdrowia'!F48</f>
        <v>0</v>
      </c>
      <c r="AA10">
        <f>'63-Narodowy Fundusz Zdrowia'!G48</f>
        <v>0</v>
      </c>
      <c r="AB10">
        <f>'63-Narodowy Fundusz Zdrowia'!H48</f>
        <v>0</v>
      </c>
      <c r="AC10">
        <f>'63-Narodowy Fundusz Zdrowia'!I48</f>
        <v>0</v>
      </c>
      <c r="AD10">
        <f>'63-Narodowy Fundusz Zdrowia'!J48</f>
        <v>0</v>
      </c>
      <c r="AE10">
        <f>'63-Narodowy Fundusz Zdrowia'!K48</f>
        <v>0</v>
      </c>
      <c r="AF10">
        <f>'63-Narodowy Fundusz Zdrowia'!L48</f>
        <v>0</v>
      </c>
    </row>
    <row r="11" spans="1:32" ht="12.75">
      <c r="A11" s="90">
        <f>'71-ZUS'!A8</f>
        <v>0</v>
      </c>
      <c r="F11">
        <f>'71-ZUS'!L11</f>
        <v>71</v>
      </c>
      <c r="G11">
        <f>'71-ZUS'!K8</f>
        <v>0</v>
      </c>
      <c r="H11">
        <f>'71-ZUS'!H8</f>
        <v>0</v>
      </c>
      <c r="I11">
        <f>'71-ZUS'!M11</f>
        <v>0</v>
      </c>
      <c r="L11">
        <f>'71-ZUS'!F46</f>
        <v>0</v>
      </c>
      <c r="M11">
        <f>'71-ZUS'!G46</f>
        <v>0</v>
      </c>
      <c r="N11">
        <f>'71-ZUS'!H46</f>
        <v>0</v>
      </c>
      <c r="O11">
        <f>'71-ZUS'!I46</f>
        <v>0</v>
      </c>
      <c r="P11">
        <f>'71-ZUS'!J46</f>
        <v>0</v>
      </c>
      <c r="Q11">
        <f>'71-ZUS'!K46</f>
        <v>0</v>
      </c>
      <c r="R11">
        <f>'71-ZUS'!L46</f>
        <v>0</v>
      </c>
      <c r="S11">
        <f>'71-ZUS'!F47</f>
        <v>0</v>
      </c>
      <c r="T11">
        <f>'71-ZUS'!G47</f>
        <v>0</v>
      </c>
      <c r="U11">
        <f>'71-ZUS'!H47</f>
        <v>0</v>
      </c>
      <c r="V11">
        <f>'71-ZUS'!I47</f>
        <v>0</v>
      </c>
      <c r="W11">
        <f>'71-ZUS'!J47</f>
        <v>0</v>
      </c>
      <c r="X11">
        <f>'71-ZUS'!K47</f>
        <v>0</v>
      </c>
      <c r="Y11">
        <f>'71-ZUS'!L47</f>
        <v>0</v>
      </c>
      <c r="Z11">
        <f>'71-ZUS'!F48</f>
        <v>0</v>
      </c>
      <c r="AA11">
        <f>'71-ZUS'!G48</f>
        <v>0</v>
      </c>
      <c r="AB11">
        <f>'71-ZUS'!H48</f>
        <v>0</v>
      </c>
      <c r="AC11">
        <f>'71-ZUS'!I48</f>
        <v>0</v>
      </c>
      <c r="AD11">
        <f>'71-ZUS'!J48</f>
        <v>0</v>
      </c>
      <c r="AE11">
        <f>'71-ZUS'!K48</f>
        <v>0</v>
      </c>
      <c r="AF11">
        <f>'71-ZUS'!L48</f>
        <v>0</v>
      </c>
    </row>
    <row r="12" spans="1:32" ht="12.75">
      <c r="A12" s="90">
        <f>'72-fund.zarz.przez ZUS'!A8:B8</f>
        <v>0</v>
      </c>
      <c r="F12">
        <f>'72-fund.zarz.przez ZUS'!L11</f>
        <v>72</v>
      </c>
      <c r="G12">
        <f>'72-fund.zarz.przez ZUS'!K8</f>
        <v>0</v>
      </c>
      <c r="H12">
        <f>'72-fund.zarz.przez ZUS'!H8</f>
        <v>0</v>
      </c>
      <c r="I12">
        <f>'72-fund.zarz.przez ZUS'!M11</f>
        <v>0</v>
      </c>
      <c r="L12" s="89">
        <f>'72-fund.zarz.przez ZUS'!F46</f>
        <v>0</v>
      </c>
      <c r="M12" s="89">
        <f>'72-fund.zarz.przez ZUS'!G46</f>
        <v>0</v>
      </c>
      <c r="N12" s="89">
        <f>'72-fund.zarz.przez ZUS'!H46</f>
        <v>0</v>
      </c>
      <c r="O12" s="89">
        <f>'72-fund.zarz.przez ZUS'!I46</f>
        <v>0</v>
      </c>
      <c r="P12" s="89">
        <f>'72-fund.zarz.przez ZUS'!J46</f>
        <v>0</v>
      </c>
      <c r="Q12" s="89">
        <f>'72-fund.zarz.przez ZUS'!K46</f>
        <v>0</v>
      </c>
      <c r="R12" s="89">
        <f>'72-fund.zarz.przez ZUS'!L46</f>
        <v>0</v>
      </c>
      <c r="S12" s="89">
        <f>'72-fund.zarz.przez ZUS'!F47</f>
        <v>0</v>
      </c>
      <c r="T12" s="89">
        <f>'72-fund.zarz.przez ZUS'!G47</f>
        <v>0</v>
      </c>
      <c r="U12" s="89">
        <f>'72-fund.zarz.przez ZUS'!H47</f>
        <v>0</v>
      </c>
      <c r="V12" s="89">
        <f>'72-fund.zarz.przez ZUS'!I47</f>
        <v>0</v>
      </c>
      <c r="W12" s="89">
        <f>'72-fund.zarz.przez ZUS'!J47</f>
        <v>0</v>
      </c>
      <c r="X12" s="89">
        <f>'72-fund.zarz.przez ZUS'!K47</f>
        <v>0</v>
      </c>
      <c r="Y12" s="89">
        <f>'72-fund.zarz.przez ZUS'!L47</f>
        <v>0</v>
      </c>
      <c r="Z12" s="89">
        <f>'72-fund.zarz.przez ZUS'!F48</f>
        <v>0</v>
      </c>
      <c r="AA12" s="89">
        <f>'72-fund.zarz.przez ZUS'!G48</f>
        <v>0</v>
      </c>
      <c r="AB12" s="89">
        <f>'72-fund.zarz.przez ZUS'!H48</f>
        <v>0</v>
      </c>
      <c r="AC12" s="89">
        <f>'72-fund.zarz.przez ZUS'!I48</f>
        <v>0</v>
      </c>
      <c r="AD12" s="89">
        <f>'72-fund.zarz.przez ZUS'!J48</f>
        <v>0</v>
      </c>
      <c r="AE12" s="89">
        <f>'72-fund.zarz.przez ZUS'!K48</f>
        <v>0</v>
      </c>
      <c r="AF12" s="89">
        <f>'72-fund.zarz.przez ZUS'!L48</f>
        <v>0</v>
      </c>
    </row>
    <row r="13" spans="1:32" ht="12.75">
      <c r="A13" s="90">
        <f>'73-KRUS'!A8:B8</f>
        <v>0</v>
      </c>
      <c r="F13">
        <f>'73-KRUS'!L11</f>
        <v>73</v>
      </c>
      <c r="G13">
        <f>'73-KRUS'!K8</f>
        <v>0</v>
      </c>
      <c r="H13">
        <f>'73-KRUS'!H8</f>
        <v>0</v>
      </c>
      <c r="I13">
        <f>'73-KRUS'!M11</f>
        <v>0</v>
      </c>
      <c r="L13" s="89">
        <f>'73-KRUS'!F46</f>
        <v>0</v>
      </c>
      <c r="M13" s="89">
        <f>'73-KRUS'!G46</f>
        <v>0</v>
      </c>
      <c r="N13" s="89">
        <f>'73-KRUS'!H46</f>
        <v>0</v>
      </c>
      <c r="O13" s="89">
        <f>'73-KRUS'!I46</f>
        <v>0</v>
      </c>
      <c r="P13" s="89">
        <f>'73-KRUS'!J46</f>
        <v>0</v>
      </c>
      <c r="Q13" s="89">
        <f>'73-KRUS'!K46</f>
        <v>0</v>
      </c>
      <c r="R13" s="89">
        <f>'73-KRUS'!L46</f>
        <v>0</v>
      </c>
      <c r="S13" s="89">
        <f>'73-KRUS'!F47</f>
        <v>0</v>
      </c>
      <c r="T13" s="89">
        <f>'73-KRUS'!G47</f>
        <v>0</v>
      </c>
      <c r="U13" s="89">
        <f>'73-KRUS'!H47</f>
        <v>0</v>
      </c>
      <c r="V13" s="89">
        <f>'73-KRUS'!I47</f>
        <v>0</v>
      </c>
      <c r="W13" s="89">
        <f>'73-KRUS'!J47</f>
        <v>0</v>
      </c>
      <c r="X13" s="89">
        <f>'73-KRUS'!K47</f>
        <v>0</v>
      </c>
      <c r="Y13" s="89">
        <f>'73-KRUS'!L47</f>
        <v>0</v>
      </c>
      <c r="Z13" s="89">
        <f>'73-KRUS'!F48</f>
        <v>0</v>
      </c>
      <c r="AA13" s="89">
        <f>'73-KRUS'!G48</f>
        <v>0</v>
      </c>
      <c r="AB13" s="89">
        <f>'73-KRUS'!H48</f>
        <v>0</v>
      </c>
      <c r="AC13" s="89">
        <f>'73-KRUS'!I48</f>
        <v>0</v>
      </c>
      <c r="AD13" s="89">
        <f>'73-KRUS'!J48</f>
        <v>0</v>
      </c>
      <c r="AE13" s="89">
        <f>'73-KRUS'!K48</f>
        <v>0</v>
      </c>
      <c r="AF13" s="89">
        <f>'73-KRUS'!L48</f>
        <v>0</v>
      </c>
    </row>
    <row r="14" spans="1:32" ht="12.75">
      <c r="A14" s="90">
        <f>'81-państw.osoba prawna'!A8</f>
        <v>0</v>
      </c>
      <c r="F14">
        <f>'81-państw.osoba prawna'!L11</f>
        <v>81</v>
      </c>
      <c r="G14">
        <f>'81-państw.osoba prawna'!K8</f>
        <v>0</v>
      </c>
      <c r="H14">
        <f>'81-państw.osoba prawna'!H8</f>
        <v>0</v>
      </c>
      <c r="I14">
        <f>'81-państw.osoba prawna'!M11</f>
        <v>0</v>
      </c>
      <c r="L14">
        <f>'81-państw.osoba prawna'!F46</f>
        <v>0</v>
      </c>
      <c r="M14">
        <f>'81-państw.osoba prawna'!G46</f>
        <v>0</v>
      </c>
      <c r="N14">
        <f>'81-państw.osoba prawna'!H46</f>
        <v>0</v>
      </c>
      <c r="O14">
        <f>'81-państw.osoba prawna'!I46</f>
        <v>0</v>
      </c>
      <c r="P14">
        <f>'81-państw.osoba prawna'!J46</f>
        <v>0</v>
      </c>
      <c r="Q14">
        <f>'81-państw.osoba prawna'!K46</f>
        <v>0</v>
      </c>
      <c r="R14">
        <f>'81-państw.osoba prawna'!L46</f>
        <v>0</v>
      </c>
      <c r="S14">
        <f>'81-państw.osoba prawna'!F47</f>
        <v>0</v>
      </c>
      <c r="T14">
        <f>'81-państw.osoba prawna'!G47</f>
        <v>0</v>
      </c>
      <c r="U14">
        <f>'81-państw.osoba prawna'!H47</f>
        <v>0</v>
      </c>
      <c r="V14">
        <f>'81-państw.osoba prawna'!I47</f>
        <v>0</v>
      </c>
      <c r="W14">
        <f>'81-państw.osoba prawna'!J47</f>
        <v>0</v>
      </c>
      <c r="X14">
        <f>'81-państw.osoba prawna'!K47</f>
        <v>0</v>
      </c>
      <c r="Y14">
        <f>'81-państw.osoba prawna'!L47</f>
        <v>0</v>
      </c>
      <c r="Z14">
        <f>'81-państw.osoba prawna'!F48</f>
        <v>0</v>
      </c>
      <c r="AA14">
        <f>'81-państw.osoba prawna'!G48</f>
        <v>0</v>
      </c>
      <c r="AB14">
        <f>'81-państw.osoba prawna'!H48</f>
        <v>0</v>
      </c>
      <c r="AC14">
        <f>'81-państw.osoba prawna'!I48</f>
        <v>0</v>
      </c>
      <c r="AD14">
        <f>'81-państw.osoba prawna'!J48</f>
        <v>0</v>
      </c>
      <c r="AE14">
        <f>'81-państw.osoba prawna'!K48</f>
        <v>0</v>
      </c>
      <c r="AF14">
        <f>'81-państw.osoba prawna'!L48</f>
        <v>0</v>
      </c>
    </row>
    <row r="15" spans="1:32" ht="12.75">
      <c r="A15" s="90">
        <f>'82-samorz.osoba prawna'!A8</f>
        <v>0</v>
      </c>
      <c r="F15">
        <f>'82-samorz.osoba prawna'!L11</f>
        <v>82</v>
      </c>
      <c r="G15">
        <f>'82-samorz.osoba prawna'!K8</f>
        <v>0</v>
      </c>
      <c r="H15">
        <f>'82-samorz.osoba prawna'!H8</f>
        <v>0</v>
      </c>
      <c r="I15">
        <f>'82-samorz.osoba prawna'!M11</f>
        <v>0</v>
      </c>
      <c r="L15">
        <f>'82-samorz.osoba prawna'!F46</f>
        <v>0</v>
      </c>
      <c r="M15">
        <f>'82-samorz.osoba prawna'!G46</f>
        <v>0</v>
      </c>
      <c r="N15">
        <f>'82-samorz.osoba prawna'!H46</f>
        <v>0</v>
      </c>
      <c r="O15">
        <f>'82-samorz.osoba prawna'!I46</f>
        <v>0</v>
      </c>
      <c r="P15">
        <f>'82-samorz.osoba prawna'!J46</f>
        <v>0</v>
      </c>
      <c r="Q15">
        <f>'82-samorz.osoba prawna'!K46</f>
        <v>0</v>
      </c>
      <c r="R15">
        <f>'82-samorz.osoba prawna'!L46</f>
        <v>0</v>
      </c>
      <c r="S15">
        <f>'82-samorz.osoba prawna'!F47</f>
        <v>0</v>
      </c>
      <c r="T15">
        <f>'82-samorz.osoba prawna'!G47</f>
        <v>0</v>
      </c>
      <c r="U15">
        <f>'82-samorz.osoba prawna'!H47</f>
        <v>0</v>
      </c>
      <c r="V15">
        <f>'82-samorz.osoba prawna'!I47</f>
        <v>0</v>
      </c>
      <c r="W15">
        <f>'82-samorz.osoba prawna'!J47</f>
        <v>0</v>
      </c>
      <c r="X15">
        <f>'82-samorz.osoba prawna'!K47</f>
        <v>0</v>
      </c>
      <c r="Y15">
        <f>'82-samorz.osoba prawna'!L47</f>
        <v>0</v>
      </c>
      <c r="Z15">
        <f>'82-samorz.osoba prawna'!F48</f>
        <v>0</v>
      </c>
      <c r="AA15">
        <f>'82-samorz.osoba prawna'!G48</f>
        <v>0</v>
      </c>
      <c r="AB15">
        <f>'82-samorz.osoba prawna'!H48</f>
        <v>0</v>
      </c>
      <c r="AC15">
        <f>'82-samorz.osoba prawna'!I48</f>
        <v>0</v>
      </c>
      <c r="AD15">
        <f>'82-samorz.osoba prawna'!J48</f>
        <v>0</v>
      </c>
      <c r="AE15">
        <f>'82-samorz.osoba prawna'!K48</f>
        <v>0</v>
      </c>
      <c r="AF15">
        <f>'82-samorz.osoba prawna'!L48</f>
        <v>0</v>
      </c>
    </row>
    <row r="16" spans="1:32" ht="12.75">
      <c r="A16" s="90">
        <f>'90-agencja wykonawcza'!A8</f>
        <v>0</v>
      </c>
      <c r="F16">
        <f>'90-agencja wykonawcza'!L11</f>
        <v>90</v>
      </c>
      <c r="G16">
        <f>'90-agencja wykonawcza'!K8</f>
        <v>0</v>
      </c>
      <c r="H16">
        <f>'90-agencja wykonawcza'!H8</f>
        <v>0</v>
      </c>
      <c r="I16">
        <f>'90-agencja wykonawcza'!M11</f>
        <v>0</v>
      </c>
      <c r="L16">
        <f>'90-agencja wykonawcza'!F46</f>
        <v>0</v>
      </c>
      <c r="M16">
        <f>'90-agencja wykonawcza'!G46</f>
        <v>0</v>
      </c>
      <c r="N16">
        <f>'90-agencja wykonawcza'!H46</f>
        <v>0</v>
      </c>
      <c r="O16">
        <f>'90-agencja wykonawcza'!I46</f>
        <v>0</v>
      </c>
      <c r="P16">
        <f>'90-agencja wykonawcza'!J46</f>
        <v>0</v>
      </c>
      <c r="Q16">
        <f>'90-agencja wykonawcza'!K46</f>
        <v>0</v>
      </c>
      <c r="R16">
        <f>'90-agencja wykonawcza'!L46</f>
        <v>0</v>
      </c>
      <c r="S16">
        <f>'90-agencja wykonawcza'!F47</f>
        <v>0</v>
      </c>
      <c r="T16">
        <f>'90-agencja wykonawcza'!G47</f>
        <v>0</v>
      </c>
      <c r="U16">
        <f>'90-agencja wykonawcza'!H47</f>
        <v>0</v>
      </c>
      <c r="V16">
        <f>'90-agencja wykonawcza'!I47</f>
        <v>0</v>
      </c>
      <c r="W16">
        <f>'90-agencja wykonawcza'!J47</f>
        <v>0</v>
      </c>
      <c r="X16">
        <f>'90-agencja wykonawcza'!K47</f>
        <v>0</v>
      </c>
      <c r="Y16">
        <f>'90-agencja wykonawcza'!L47</f>
        <v>0</v>
      </c>
      <c r="Z16">
        <f>'90-agencja wykonawcza'!F48</f>
        <v>0</v>
      </c>
      <c r="AA16">
        <f>'90-agencja wykonawcza'!G48</f>
        <v>0</v>
      </c>
      <c r="AB16">
        <f>'90-agencja wykonawcza'!H48</f>
        <v>0</v>
      </c>
      <c r="AC16">
        <f>'90-agencja wykonawcza'!I48</f>
        <v>0</v>
      </c>
      <c r="AD16">
        <f>'90-agencja wykonawcza'!J48</f>
        <v>0</v>
      </c>
      <c r="AE16">
        <f>'90-agencja wykonawcza'!K48</f>
        <v>0</v>
      </c>
      <c r="AF16">
        <f>'90-agencja wykonawcza'!L48</f>
        <v>0</v>
      </c>
    </row>
    <row r="17" spans="1:32" ht="12.75">
      <c r="A17" s="90" t="str">
        <f>'99-zbiorczo'!A8</f>
        <v>970774733</v>
      </c>
      <c r="F17">
        <f>'99-zbiorczo'!L11</f>
        <v>99</v>
      </c>
      <c r="G17">
        <f>'99-zbiorczo'!K8</f>
        <v>2019</v>
      </c>
      <c r="H17">
        <f>'99-zbiorczo'!H8</f>
        <v>4</v>
      </c>
      <c r="I17">
        <f>'99-zbiorczo'!M11</f>
        <v>0</v>
      </c>
      <c r="L17">
        <f>'99-zbiorczo'!F46</f>
        <v>0</v>
      </c>
      <c r="M17">
        <f>'99-zbiorczo'!G46</f>
        <v>0</v>
      </c>
      <c r="N17">
        <f>'99-zbiorczo'!H46</f>
        <v>0</v>
      </c>
      <c r="O17">
        <f>'99-zbiorczo'!I46</f>
        <v>0</v>
      </c>
      <c r="P17">
        <f>'99-zbiorczo'!J46</f>
        <v>0</v>
      </c>
      <c r="Q17">
        <f>'99-zbiorczo'!K46</f>
        <v>0</v>
      </c>
      <c r="R17">
        <f>'99-zbiorczo'!L46</f>
        <v>0</v>
      </c>
      <c r="S17" s="89">
        <f>'99-zbiorczo'!F47</f>
        <v>0</v>
      </c>
      <c r="T17" s="89">
        <f>'99-zbiorczo'!G47</f>
        <v>0</v>
      </c>
      <c r="U17" s="89">
        <f>'99-zbiorczo'!H47</f>
        <v>0</v>
      </c>
      <c r="V17" s="89">
        <f>'99-zbiorczo'!I47</f>
        <v>0</v>
      </c>
      <c r="W17" s="89">
        <f>'99-zbiorczo'!J47</f>
        <v>0</v>
      </c>
      <c r="X17" s="89">
        <f>'99-zbiorczo'!K47</f>
        <v>0</v>
      </c>
      <c r="Y17" s="89">
        <f>'99-zbiorczo'!L47</f>
        <v>0</v>
      </c>
      <c r="Z17" s="89">
        <f>'99-zbiorczo'!F48</f>
        <v>0</v>
      </c>
      <c r="AA17" s="89">
        <f>'99-zbiorczo'!G48</f>
        <v>0</v>
      </c>
      <c r="AB17" s="89">
        <f>'99-zbiorczo'!H48</f>
        <v>0</v>
      </c>
      <c r="AC17" s="89">
        <f>'99-zbiorczo'!I48</f>
        <v>0</v>
      </c>
      <c r="AD17" s="89">
        <f>'99-zbiorczo'!J48</f>
        <v>0</v>
      </c>
      <c r="AE17" s="89">
        <f>'99-zbiorczo'!K48</f>
        <v>0</v>
      </c>
      <c r="AF17" s="89">
        <f>'99-zbiorczo'!L48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9"/>
  <dimension ref="A1:N17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4" width="11.75390625" style="0" customWidth="1"/>
  </cols>
  <sheetData>
    <row r="1" spans="1:14" ht="12.75">
      <c r="A1" s="48" t="s">
        <v>17</v>
      </c>
      <c r="B1" s="48" t="s">
        <v>18</v>
      </c>
      <c r="C1" s="48" t="s">
        <v>19</v>
      </c>
      <c r="D1" s="48" t="s">
        <v>20</v>
      </c>
      <c r="E1" s="48" t="s">
        <v>21</v>
      </c>
      <c r="F1" s="48" t="s">
        <v>22</v>
      </c>
      <c r="G1" s="48" t="s">
        <v>23</v>
      </c>
      <c r="H1" s="48" t="s">
        <v>24</v>
      </c>
      <c r="I1" s="90" t="s">
        <v>331</v>
      </c>
      <c r="J1" s="48" t="s">
        <v>25</v>
      </c>
      <c r="K1" s="48" t="s">
        <v>26</v>
      </c>
      <c r="L1" s="90" t="s">
        <v>323</v>
      </c>
      <c r="M1" s="90" t="s">
        <v>324</v>
      </c>
      <c r="N1" s="90" t="s">
        <v>325</v>
      </c>
    </row>
    <row r="2" spans="1:14" ht="12.75">
      <c r="A2" s="90">
        <f>'11-państw.fund.cel.'!A8</f>
        <v>0</v>
      </c>
      <c r="F2">
        <f>'11-państw.fund.cel.'!L11</f>
        <v>11</v>
      </c>
      <c r="G2">
        <f>'11-państw.fund.cel.'!K8</f>
        <v>0</v>
      </c>
      <c r="H2">
        <f>'11-państw.fund.cel.'!H8</f>
        <v>0</v>
      </c>
      <c r="I2">
        <f>'11-państw.fund.cel.'!M11</f>
        <v>0</v>
      </c>
      <c r="L2" s="50">
        <f>'11-państw.fund.cel.'!C78</f>
        <v>0</v>
      </c>
      <c r="M2" s="50">
        <f>'11-państw.fund.cel.'!D78</f>
        <v>0</v>
      </c>
      <c r="N2" s="50">
        <f>'11-państw.fund.cel.'!E78</f>
        <v>0</v>
      </c>
    </row>
    <row r="3" spans="1:14" ht="12.75">
      <c r="A3" s="90">
        <f>'20-państw.szk.wyż.'!A8</f>
        <v>0</v>
      </c>
      <c r="F3">
        <f>'20-państw.szk.wyż.'!L11</f>
        <v>20</v>
      </c>
      <c r="G3">
        <f>'20-państw.szk.wyż.'!K8</f>
        <v>0</v>
      </c>
      <c r="H3">
        <f>'20-państw.szk.wyż.'!H8</f>
        <v>0</v>
      </c>
      <c r="I3">
        <f>'20-państw.szk.wyż.'!M11</f>
        <v>0</v>
      </c>
      <c r="L3" s="50">
        <f>'20-państw.szk.wyż.'!C78</f>
        <v>0</v>
      </c>
      <c r="M3" s="50">
        <f>'20-państw.szk.wyż.'!D78</f>
        <v>0</v>
      </c>
      <c r="N3" s="50">
        <f>'20-państw.szk.wyż.'!E78</f>
        <v>0</v>
      </c>
    </row>
    <row r="4" spans="1:14" ht="12.75">
      <c r="A4" s="90">
        <f>'31-instytucje gosp budż'!A8</f>
        <v>0</v>
      </c>
      <c r="F4">
        <f>'31-instytucje gosp budż'!L11</f>
        <v>31</v>
      </c>
      <c r="G4">
        <f>'31-instytucje gosp budż'!K8</f>
        <v>0</v>
      </c>
      <c r="H4">
        <f>'31-instytucje gosp budż'!H8</f>
        <v>0</v>
      </c>
      <c r="I4">
        <f>'31-instytucje gosp budż'!M11</f>
        <v>0</v>
      </c>
      <c r="L4" s="50">
        <f>'31-instytucje gosp budż'!C78</f>
        <v>0</v>
      </c>
      <c r="M4" s="50">
        <f>'31-instytucje gosp budż'!D78</f>
        <v>0</v>
      </c>
      <c r="N4" s="50">
        <f>'31-instytucje gosp budż'!E78</f>
        <v>0</v>
      </c>
    </row>
    <row r="5" spans="1:14" ht="12.75">
      <c r="A5" s="90">
        <f>'41-państw.inst.kult.'!A8</f>
        <v>0</v>
      </c>
      <c r="F5">
        <f>'41-państw.inst.kult.'!L11</f>
        <v>41</v>
      </c>
      <c r="G5">
        <f>'41-państw.inst.kult.'!K8</f>
        <v>0</v>
      </c>
      <c r="H5">
        <f>'41-państw.inst.kult.'!H8</f>
        <v>0</v>
      </c>
      <c r="I5">
        <f>'41-państw.inst.kult.'!M11</f>
        <v>0</v>
      </c>
      <c r="L5" s="89">
        <f>'41-państw.inst.kult.'!C78</f>
        <v>0</v>
      </c>
      <c r="M5" s="89">
        <f>'41-państw.inst.kult.'!D78</f>
        <v>0</v>
      </c>
      <c r="N5" s="89">
        <f>'41-państw.inst.kult.'!E78</f>
        <v>0</v>
      </c>
    </row>
    <row r="6" spans="1:14" ht="12.75">
      <c r="A6" s="90">
        <f>'42-samorz.inst.kult.'!A8</f>
        <v>0</v>
      </c>
      <c r="F6">
        <f>'42-samorz.inst.kult.'!L11</f>
        <v>42</v>
      </c>
      <c r="G6">
        <f>'42-samorz.inst.kult.'!K8</f>
        <v>0</v>
      </c>
      <c r="H6">
        <f>'42-samorz.inst.kult.'!H8</f>
        <v>0</v>
      </c>
      <c r="I6">
        <f>'42-samorz.inst.kult.'!M11</f>
        <v>0</v>
      </c>
      <c r="L6" s="89">
        <f>'42-samorz.inst.kult.'!C78</f>
        <v>0</v>
      </c>
      <c r="M6" s="89">
        <f>'42-samorz.inst.kult.'!D78</f>
        <v>0</v>
      </c>
      <c r="N6" s="89">
        <f>'42-samorz.inst.kult.'!E78</f>
        <v>0</v>
      </c>
    </row>
    <row r="7" spans="1:14" ht="12.75">
      <c r="A7" s="90">
        <f>'50-PAN i jedn.tworz.przez PAN'!A8</f>
        <v>0</v>
      </c>
      <c r="F7">
        <f>'50-PAN i jedn.tworz.przez PAN'!L11</f>
        <v>50</v>
      </c>
      <c r="G7">
        <f>'50-PAN i jedn.tworz.przez PAN'!K8</f>
        <v>0</v>
      </c>
      <c r="H7">
        <f>'50-PAN i jedn.tworz.przez PAN'!H8</f>
        <v>0</v>
      </c>
      <c r="I7">
        <f>'50-PAN i jedn.tworz.przez PAN'!M11</f>
        <v>0</v>
      </c>
      <c r="L7" s="89">
        <f>'50-PAN i jedn.tworz.przez PAN'!C78</f>
        <v>0</v>
      </c>
      <c r="M7" s="89">
        <f>'50-PAN i jedn.tworz.przez PAN'!D78</f>
        <v>0</v>
      </c>
      <c r="N7" s="89">
        <f>'50-PAN i jedn.tworz.przez PAN'!E78</f>
        <v>0</v>
      </c>
    </row>
    <row r="8" spans="1:14" ht="12.75">
      <c r="A8" s="90">
        <f>'61-samodz.publ.ZOZ państw.'!A8</f>
        <v>0</v>
      </c>
      <c r="F8">
        <f>'61-samodz.publ.ZOZ państw.'!L11</f>
        <v>61</v>
      </c>
      <c r="G8">
        <f>'61-samodz.publ.ZOZ państw.'!K8</f>
        <v>0</v>
      </c>
      <c r="H8">
        <f>'61-samodz.publ.ZOZ państw.'!H8</f>
        <v>0</v>
      </c>
      <c r="I8">
        <f>'61-samodz.publ.ZOZ państw.'!M11</f>
        <v>0</v>
      </c>
      <c r="L8" s="89">
        <f>'61-samodz.publ.ZOZ państw.'!C78</f>
        <v>0</v>
      </c>
      <c r="M8" s="89">
        <f>'61-samodz.publ.ZOZ państw.'!D78</f>
        <v>0</v>
      </c>
      <c r="N8" s="89">
        <f>'61-samodz.publ.ZOZ państw.'!E78</f>
        <v>0</v>
      </c>
    </row>
    <row r="9" spans="1:14" ht="12.75">
      <c r="A9" s="90" t="str">
        <f>'62-samodz.publ.ZOZ samorz.'!A8</f>
        <v>970774733</v>
      </c>
      <c r="F9">
        <f>'62-samodz.publ.ZOZ samorz.'!L11</f>
        <v>62</v>
      </c>
      <c r="G9">
        <f>'62-samodz.publ.ZOZ samorz.'!K8</f>
        <v>2019</v>
      </c>
      <c r="H9">
        <f>'62-samodz.publ.ZOZ samorz.'!H8</f>
        <v>4</v>
      </c>
      <c r="I9">
        <f>'62-samodz.publ.ZOZ samorz.'!M11</f>
        <v>0</v>
      </c>
      <c r="L9" s="89">
        <f>'62-samodz.publ.ZOZ samorz.'!C78</f>
        <v>0</v>
      </c>
      <c r="M9" s="89">
        <f>'62-samodz.publ.ZOZ samorz.'!D78</f>
        <v>0</v>
      </c>
      <c r="N9" s="89">
        <f>'62-samodz.publ.ZOZ samorz.'!E78</f>
        <v>0</v>
      </c>
    </row>
    <row r="10" spans="1:14" ht="12.75">
      <c r="A10" s="90">
        <f>'63-Narodowy Fundusz Zdrowia'!A8</f>
        <v>0</v>
      </c>
      <c r="F10">
        <f>'63-Narodowy Fundusz Zdrowia'!L11</f>
        <v>63</v>
      </c>
      <c r="G10">
        <f>'63-Narodowy Fundusz Zdrowia'!K8</f>
        <v>0</v>
      </c>
      <c r="H10">
        <f>'63-Narodowy Fundusz Zdrowia'!H8</f>
        <v>0</v>
      </c>
      <c r="I10">
        <f>'63-Narodowy Fundusz Zdrowia'!M11</f>
        <v>0</v>
      </c>
      <c r="L10" s="89">
        <f>'63-Narodowy Fundusz Zdrowia'!C78</f>
        <v>0</v>
      </c>
      <c r="M10" s="89">
        <f>'63-Narodowy Fundusz Zdrowia'!D78</f>
        <v>0</v>
      </c>
      <c r="N10" s="89">
        <f>'63-Narodowy Fundusz Zdrowia'!E78</f>
        <v>0</v>
      </c>
    </row>
    <row r="11" spans="1:14" ht="12.75">
      <c r="A11" s="90">
        <f>'71-ZUS'!A8</f>
        <v>0</v>
      </c>
      <c r="F11">
        <f>'71-ZUS'!L11</f>
        <v>71</v>
      </c>
      <c r="G11">
        <f>'71-ZUS'!K8</f>
        <v>0</v>
      </c>
      <c r="H11">
        <f>'71-ZUS'!H8</f>
        <v>0</v>
      </c>
      <c r="I11">
        <f>'71-ZUS'!M11</f>
        <v>0</v>
      </c>
      <c r="L11" s="89">
        <f>'71-ZUS'!C78</f>
        <v>0</v>
      </c>
      <c r="M11" s="89">
        <f>'71-ZUS'!D78</f>
        <v>0</v>
      </c>
      <c r="N11" s="89">
        <f>'71-ZUS'!E78</f>
        <v>0</v>
      </c>
    </row>
    <row r="12" spans="1:14" ht="12.75">
      <c r="A12" s="90">
        <f>'72-fund.zarz.przez ZUS'!A8:B8</f>
        <v>0</v>
      </c>
      <c r="F12">
        <f>'72-fund.zarz.przez ZUS'!L11</f>
        <v>72</v>
      </c>
      <c r="G12">
        <f>'72-fund.zarz.przez ZUS'!K8</f>
        <v>0</v>
      </c>
      <c r="H12">
        <f>'72-fund.zarz.przez ZUS'!H8</f>
        <v>0</v>
      </c>
      <c r="I12">
        <f>'72-fund.zarz.przez ZUS'!M11</f>
        <v>0</v>
      </c>
      <c r="L12" s="89">
        <f>'72-fund.zarz.przez ZUS'!C78</f>
        <v>0</v>
      </c>
      <c r="M12" s="89">
        <f>'72-fund.zarz.przez ZUS'!D78</f>
        <v>0</v>
      </c>
      <c r="N12" s="89">
        <f>'72-fund.zarz.przez ZUS'!E78</f>
        <v>0</v>
      </c>
    </row>
    <row r="13" spans="1:14" ht="12.75">
      <c r="A13" s="90">
        <f>'73-KRUS'!A8:B8</f>
        <v>0</v>
      </c>
      <c r="F13">
        <f>'73-KRUS'!L11</f>
        <v>73</v>
      </c>
      <c r="G13">
        <f>'73-KRUS'!K8</f>
        <v>0</v>
      </c>
      <c r="H13">
        <f>'73-KRUS'!H8</f>
        <v>0</v>
      </c>
      <c r="I13">
        <f>'73-KRUS'!M11</f>
        <v>0</v>
      </c>
      <c r="L13" s="89">
        <f>'73-KRUS'!C78</f>
        <v>0</v>
      </c>
      <c r="M13" s="89">
        <f>'73-KRUS'!D78</f>
        <v>0</v>
      </c>
      <c r="N13" s="89">
        <f>'73-KRUS'!E78</f>
        <v>0</v>
      </c>
    </row>
    <row r="14" spans="1:14" ht="12.75">
      <c r="A14" s="90">
        <f>'81-państw.osoba prawna'!A8</f>
        <v>0</v>
      </c>
      <c r="F14">
        <f>'81-państw.osoba prawna'!L11</f>
        <v>81</v>
      </c>
      <c r="G14">
        <f>'81-państw.osoba prawna'!K8</f>
        <v>0</v>
      </c>
      <c r="H14">
        <f>'81-państw.osoba prawna'!H8</f>
        <v>0</v>
      </c>
      <c r="I14">
        <f>'81-państw.osoba prawna'!M11</f>
        <v>0</v>
      </c>
      <c r="L14" s="89">
        <f>'81-państw.osoba prawna'!C78</f>
        <v>0</v>
      </c>
      <c r="M14" s="89">
        <f>'81-państw.osoba prawna'!D78</f>
        <v>0</v>
      </c>
      <c r="N14" s="89">
        <f>'81-państw.osoba prawna'!E78</f>
        <v>0</v>
      </c>
    </row>
    <row r="15" spans="1:14" ht="12.75">
      <c r="A15" s="90">
        <f>'82-samorz.osoba prawna'!A8</f>
        <v>0</v>
      </c>
      <c r="F15">
        <f>'82-samorz.osoba prawna'!L11</f>
        <v>82</v>
      </c>
      <c r="G15">
        <f>'82-samorz.osoba prawna'!K8</f>
        <v>0</v>
      </c>
      <c r="H15">
        <f>'82-samorz.osoba prawna'!H8</f>
        <v>0</v>
      </c>
      <c r="I15">
        <f>'82-samorz.osoba prawna'!M11</f>
        <v>0</v>
      </c>
      <c r="L15" s="89">
        <f>'82-samorz.osoba prawna'!C78</f>
        <v>0</v>
      </c>
      <c r="M15" s="89">
        <f>'82-samorz.osoba prawna'!D78</f>
        <v>0</v>
      </c>
      <c r="N15" s="89">
        <f>'82-samorz.osoba prawna'!E78</f>
        <v>0</v>
      </c>
    </row>
    <row r="16" spans="1:14" ht="12.75">
      <c r="A16" s="90">
        <f>'90-agencja wykonawcza'!A8</f>
        <v>0</v>
      </c>
      <c r="F16">
        <f>'90-agencja wykonawcza'!L11</f>
        <v>90</v>
      </c>
      <c r="G16">
        <f>'90-agencja wykonawcza'!K8</f>
        <v>0</v>
      </c>
      <c r="H16">
        <f>'90-agencja wykonawcza'!H8</f>
        <v>0</v>
      </c>
      <c r="I16">
        <f>'90-agencja wykonawcza'!M11</f>
        <v>0</v>
      </c>
      <c r="L16" s="89">
        <f>'90-agencja wykonawcza'!C78</f>
        <v>0</v>
      </c>
      <c r="M16" s="89">
        <f>'90-agencja wykonawcza'!D78</f>
        <v>0</v>
      </c>
      <c r="N16" s="89">
        <f>'90-agencja wykonawcza'!E78</f>
        <v>0</v>
      </c>
    </row>
    <row r="17" spans="1:14" ht="12.75">
      <c r="A17" s="90" t="str">
        <f>'99-zbiorczo'!A8</f>
        <v>970774733</v>
      </c>
      <c r="F17">
        <f>'99-zbiorczo'!L11</f>
        <v>99</v>
      </c>
      <c r="G17">
        <f>'99-zbiorczo'!K8</f>
        <v>2019</v>
      </c>
      <c r="H17">
        <f>'99-zbiorczo'!H8</f>
        <v>4</v>
      </c>
      <c r="I17">
        <f>'99-zbiorczo'!M11</f>
        <v>0</v>
      </c>
      <c r="L17" s="50">
        <f>'99-zbiorczo'!C78</f>
        <v>0</v>
      </c>
      <c r="M17" s="50">
        <f>'99-zbiorczo'!D78</f>
        <v>0</v>
      </c>
      <c r="N17" s="50">
        <f>'99-zbiorczo'!E78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U96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5.25390625" style="0" customWidth="1"/>
    <col min="2" max="2" width="18.125" style="0" customWidth="1"/>
    <col min="3" max="8" width="16.75390625" style="0" customWidth="1"/>
    <col min="9" max="9" width="16.875" style="0" customWidth="1"/>
    <col min="10" max="12" width="14.75390625" style="0" customWidth="1"/>
    <col min="13" max="13" width="16.00390625" style="0" customWidth="1"/>
    <col min="14" max="18" width="14.75390625" style="0" customWidth="1"/>
    <col min="20" max="22" width="0" style="0" hidden="1" customWidth="1"/>
  </cols>
  <sheetData>
    <row r="1" spans="1:18" ht="13.5" thickBot="1">
      <c r="A1" s="196" t="s">
        <v>0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8"/>
      <c r="Q1" s="3"/>
      <c r="R1" s="3"/>
    </row>
    <row r="2" spans="1:18" ht="12.75">
      <c r="A2" s="46" t="s">
        <v>27</v>
      </c>
      <c r="B2" s="46"/>
      <c r="C2" s="7"/>
      <c r="D2" s="1" t="s">
        <v>326</v>
      </c>
      <c r="E2" s="1"/>
      <c r="F2" s="1"/>
      <c r="L2" s="4"/>
      <c r="M2" s="8"/>
      <c r="N2" s="7"/>
      <c r="O2" s="4"/>
      <c r="P2" s="54"/>
      <c r="Q2" s="4"/>
      <c r="R2" s="8"/>
    </row>
    <row r="3" spans="1:18" ht="37.5" customHeight="1">
      <c r="A3" s="443"/>
      <c r="B3" s="444"/>
      <c r="C3" s="5"/>
      <c r="G3" s="1"/>
      <c r="L3" s="2"/>
      <c r="M3" s="9"/>
      <c r="N3" s="5" t="s">
        <v>55</v>
      </c>
      <c r="O3" s="2"/>
      <c r="P3" s="2"/>
      <c r="Q3" s="2"/>
      <c r="R3" s="9"/>
    </row>
    <row r="4" spans="1:21" ht="15" customHeight="1">
      <c r="A4" s="179"/>
      <c r="B4" s="181"/>
      <c r="C4" s="180"/>
      <c r="D4" s="180"/>
      <c r="F4" s="229" t="s">
        <v>318</v>
      </c>
      <c r="L4" s="2"/>
      <c r="M4" s="9"/>
      <c r="N4" s="451"/>
      <c r="O4" s="452"/>
      <c r="P4" s="452"/>
      <c r="Q4" s="452"/>
      <c r="R4" s="9"/>
      <c r="U4">
        <f>IF(A8=0,"",VALUE(A8))</f>
      </c>
    </row>
    <row r="5" spans="1:18" ht="18" customHeight="1">
      <c r="A5" s="5" t="s">
        <v>28</v>
      </c>
      <c r="C5" s="5"/>
      <c r="L5" s="2"/>
      <c r="M5" s="9"/>
      <c r="N5" s="453"/>
      <c r="O5" s="452"/>
      <c r="P5" s="452"/>
      <c r="Q5" s="452"/>
      <c r="R5" s="9"/>
    </row>
    <row r="6" spans="1:18" ht="39" customHeight="1" thickBot="1">
      <c r="A6" s="445"/>
      <c r="B6" s="469"/>
      <c r="C6" s="56"/>
      <c r="D6" s="56"/>
      <c r="E6" s="38"/>
      <c r="L6" s="2"/>
      <c r="M6" s="9"/>
      <c r="N6" s="453"/>
      <c r="O6" s="452"/>
      <c r="P6" s="452"/>
      <c r="Q6" s="452"/>
      <c r="R6" s="9"/>
    </row>
    <row r="7" spans="1:18" ht="16.5" customHeight="1">
      <c r="A7" s="46" t="s">
        <v>2</v>
      </c>
      <c r="B7" s="108"/>
      <c r="C7" s="200" t="s">
        <v>289</v>
      </c>
      <c r="L7" s="2"/>
      <c r="M7" s="9"/>
      <c r="N7" s="453"/>
      <c r="O7" s="452"/>
      <c r="P7" s="452"/>
      <c r="Q7" s="452"/>
      <c r="R7" s="9"/>
    </row>
    <row r="8" spans="1:18" ht="16.5" customHeight="1" thickBot="1">
      <c r="A8" s="447"/>
      <c r="B8" s="448"/>
      <c r="C8" s="182"/>
      <c r="D8" s="3"/>
      <c r="E8" s="44"/>
      <c r="F8" s="44" t="s">
        <v>37</v>
      </c>
      <c r="G8" s="44"/>
      <c r="H8" s="110"/>
      <c r="I8" s="45" t="s">
        <v>15</v>
      </c>
      <c r="J8" s="74" t="s">
        <v>1</v>
      </c>
      <c r="K8" s="58"/>
      <c r="L8" s="205"/>
      <c r="M8" s="9"/>
      <c r="N8" s="5"/>
      <c r="O8" s="2"/>
      <c r="P8" s="2"/>
      <c r="Q8" s="2"/>
      <c r="R8" s="9"/>
    </row>
    <row r="9" spans="1:18" ht="12.75">
      <c r="A9" s="17" t="s">
        <v>3</v>
      </c>
      <c r="B9" s="60"/>
      <c r="C9" s="449"/>
      <c r="D9" s="449"/>
      <c r="E9" s="450"/>
      <c r="F9" s="39"/>
      <c r="G9" s="40"/>
      <c r="H9" s="41" t="s">
        <v>4</v>
      </c>
      <c r="I9" s="40"/>
      <c r="J9" s="40"/>
      <c r="K9" s="14"/>
      <c r="L9" s="2"/>
      <c r="M9" s="208"/>
      <c r="N9" s="5"/>
      <c r="O9" s="2"/>
      <c r="P9" s="2"/>
      <c r="Q9" s="2"/>
      <c r="R9" s="9"/>
    </row>
    <row r="10" spans="1:21" ht="12.75">
      <c r="A10" s="17" t="s">
        <v>336</v>
      </c>
      <c r="B10" s="60"/>
      <c r="C10" s="459"/>
      <c r="D10" s="459"/>
      <c r="E10" s="460"/>
      <c r="F10" s="42" t="s">
        <v>287</v>
      </c>
      <c r="G10" s="43" t="s">
        <v>5</v>
      </c>
      <c r="H10" s="43" t="s">
        <v>6</v>
      </c>
      <c r="I10" s="43" t="s">
        <v>7</v>
      </c>
      <c r="J10" s="43" t="s">
        <v>8</v>
      </c>
      <c r="K10" s="199" t="s">
        <v>293</v>
      </c>
      <c r="L10" s="206" t="s">
        <v>9</v>
      </c>
      <c r="M10" s="209" t="s">
        <v>299</v>
      </c>
      <c r="N10" s="5"/>
      <c r="O10" s="2"/>
      <c r="P10" s="2"/>
      <c r="Q10" s="2"/>
      <c r="R10" s="9"/>
      <c r="U10" s="55"/>
    </row>
    <row r="11" spans="1:18" ht="13.5" thickBot="1">
      <c r="A11" s="19" t="s">
        <v>337</v>
      </c>
      <c r="B11" s="44"/>
      <c r="C11" s="461"/>
      <c r="D11" s="461"/>
      <c r="E11" s="462"/>
      <c r="F11" s="57"/>
      <c r="G11" s="201"/>
      <c r="H11" s="201"/>
      <c r="I11" s="201"/>
      <c r="J11" s="201"/>
      <c r="K11" s="202"/>
      <c r="L11" s="207">
        <v>20</v>
      </c>
      <c r="M11" s="231"/>
      <c r="N11" s="6"/>
      <c r="O11" s="3"/>
      <c r="P11" s="3"/>
      <c r="Q11" s="3"/>
      <c r="R11" s="10"/>
    </row>
    <row r="12" spans="1:14" ht="12.75">
      <c r="A12" s="4"/>
      <c r="B12" s="4"/>
      <c r="C12" s="4"/>
      <c r="D12" s="4"/>
      <c r="E12" s="15"/>
      <c r="F12" s="4"/>
      <c r="G12" s="4"/>
      <c r="H12" s="4"/>
      <c r="I12" s="15"/>
      <c r="J12" s="16"/>
      <c r="K12" s="4"/>
      <c r="L12" s="4"/>
      <c r="M12" s="4"/>
      <c r="N12" s="15"/>
    </row>
    <row r="13" spans="1:14" ht="19.5" customHeight="1">
      <c r="A13" s="51" t="s">
        <v>78</v>
      </c>
      <c r="B13" s="51"/>
      <c r="M13" s="2"/>
      <c r="N13" s="2"/>
    </row>
    <row r="14" ht="13.5" thickBot="1"/>
    <row r="15" spans="1:18" ht="12.75">
      <c r="A15" s="7"/>
      <c r="B15" s="8"/>
      <c r="C15" s="112"/>
      <c r="D15" s="20"/>
      <c r="E15" s="21"/>
      <c r="F15" s="21"/>
      <c r="G15" s="21"/>
      <c r="H15" s="21" t="s">
        <v>39</v>
      </c>
      <c r="I15" s="21"/>
      <c r="J15" s="21"/>
      <c r="K15" s="21"/>
      <c r="L15" s="4"/>
      <c r="M15" s="4"/>
      <c r="N15" s="4"/>
      <c r="O15" s="4"/>
      <c r="P15" s="143" t="s">
        <v>59</v>
      </c>
      <c r="Q15" s="21"/>
      <c r="R15" s="22"/>
    </row>
    <row r="16" spans="1:18" ht="14.25">
      <c r="A16" s="203"/>
      <c r="B16" s="204"/>
      <c r="C16" s="23" t="s">
        <v>40</v>
      </c>
      <c r="D16" s="113"/>
      <c r="E16" s="114"/>
      <c r="F16" s="114"/>
      <c r="G16" s="115"/>
      <c r="H16" s="116"/>
      <c r="I16" s="114"/>
      <c r="J16" s="114"/>
      <c r="K16" s="114"/>
      <c r="L16" s="122"/>
      <c r="M16" s="122"/>
      <c r="N16" s="122"/>
      <c r="O16" s="122"/>
      <c r="P16" s="113"/>
      <c r="Q16" s="116"/>
      <c r="R16" s="131"/>
    </row>
    <row r="17" spans="1:18" ht="12.75">
      <c r="A17" s="463" t="s">
        <v>10</v>
      </c>
      <c r="B17" s="464"/>
      <c r="C17" s="23" t="s">
        <v>11</v>
      </c>
      <c r="D17" s="24"/>
      <c r="E17" s="25" t="s">
        <v>43</v>
      </c>
      <c r="F17" s="119"/>
      <c r="G17" s="119"/>
      <c r="H17" s="119"/>
      <c r="I17" s="119"/>
      <c r="J17" s="117"/>
      <c r="K17" s="119"/>
      <c r="L17" s="128"/>
      <c r="M17" s="129"/>
      <c r="N17" s="129"/>
      <c r="O17" s="138" t="s">
        <v>54</v>
      </c>
      <c r="P17" s="146"/>
      <c r="Q17" s="119"/>
      <c r="R17" s="132"/>
    </row>
    <row r="18" spans="1:18" ht="12.75">
      <c r="A18" s="203"/>
      <c r="B18" s="204"/>
      <c r="C18" s="23" t="s">
        <v>12</v>
      </c>
      <c r="D18" s="27" t="s">
        <v>12</v>
      </c>
      <c r="E18" s="25" t="s">
        <v>13</v>
      </c>
      <c r="F18" s="133" t="s">
        <v>46</v>
      </c>
      <c r="G18" s="133" t="s">
        <v>45</v>
      </c>
      <c r="H18" s="25" t="s">
        <v>47</v>
      </c>
      <c r="I18" s="133" t="s">
        <v>48</v>
      </c>
      <c r="J18" s="25" t="s">
        <v>49</v>
      </c>
      <c r="K18" s="125" t="s">
        <v>51</v>
      </c>
      <c r="L18" s="134" t="s">
        <v>52</v>
      </c>
      <c r="M18" s="120" t="s">
        <v>60</v>
      </c>
      <c r="N18" s="133" t="s">
        <v>62</v>
      </c>
      <c r="O18" s="106" t="s">
        <v>64</v>
      </c>
      <c r="P18" s="24"/>
      <c r="Q18" s="25" t="s">
        <v>70</v>
      </c>
      <c r="R18" s="28" t="s">
        <v>52</v>
      </c>
    </row>
    <row r="19" spans="1:18" ht="12.75">
      <c r="A19" s="5"/>
      <c r="B19" s="9"/>
      <c r="C19" s="26" t="s">
        <v>38</v>
      </c>
      <c r="D19" s="27" t="s">
        <v>41</v>
      </c>
      <c r="E19" s="25" t="s">
        <v>14</v>
      </c>
      <c r="F19" s="121"/>
      <c r="G19" s="121"/>
      <c r="H19" s="121"/>
      <c r="I19" s="118"/>
      <c r="J19" s="25" t="s">
        <v>50</v>
      </c>
      <c r="K19" s="125"/>
      <c r="L19" s="134" t="s">
        <v>53</v>
      </c>
      <c r="M19" s="133" t="s">
        <v>61</v>
      </c>
      <c r="N19" s="133" t="s">
        <v>63</v>
      </c>
      <c r="O19" s="106" t="s">
        <v>65</v>
      </c>
      <c r="P19" s="27" t="s">
        <v>12</v>
      </c>
      <c r="Q19" s="25" t="s">
        <v>71</v>
      </c>
      <c r="R19" s="106" t="s">
        <v>70</v>
      </c>
    </row>
    <row r="20" spans="1:18" ht="12.75">
      <c r="A20" s="5"/>
      <c r="B20" s="9"/>
      <c r="C20" s="24"/>
      <c r="D20" s="27" t="s">
        <v>42</v>
      </c>
      <c r="E20" s="30" t="s">
        <v>12</v>
      </c>
      <c r="F20" s="25"/>
      <c r="G20" s="25"/>
      <c r="H20" s="25"/>
      <c r="I20" s="25"/>
      <c r="J20" s="29"/>
      <c r="K20" s="121"/>
      <c r="L20" s="134" t="s">
        <v>54</v>
      </c>
      <c r="M20" s="120"/>
      <c r="N20" s="120"/>
      <c r="O20" s="106" t="s">
        <v>66</v>
      </c>
      <c r="P20" s="24"/>
      <c r="Q20" s="25" t="s">
        <v>72</v>
      </c>
      <c r="R20" s="28" t="s">
        <v>74</v>
      </c>
    </row>
    <row r="21" spans="1:18" ht="12.75">
      <c r="A21" s="5"/>
      <c r="B21" s="9"/>
      <c r="C21" s="24"/>
      <c r="D21" s="24"/>
      <c r="E21" s="30" t="s">
        <v>44</v>
      </c>
      <c r="F21" s="29"/>
      <c r="G21" s="25"/>
      <c r="H21" s="29"/>
      <c r="I21" s="25"/>
      <c r="J21" s="29"/>
      <c r="K21" s="121"/>
      <c r="L21" s="134" t="s">
        <v>288</v>
      </c>
      <c r="M21" s="120"/>
      <c r="N21" s="120"/>
      <c r="O21" s="106" t="s">
        <v>67</v>
      </c>
      <c r="P21" s="27" t="s">
        <v>69</v>
      </c>
      <c r="Q21" s="25" t="s">
        <v>73</v>
      </c>
      <c r="R21" s="28"/>
    </row>
    <row r="22" spans="1:18" ht="13.5" thickBot="1">
      <c r="A22" s="6"/>
      <c r="B22" s="10"/>
      <c r="C22" s="32"/>
      <c r="D22" s="32"/>
      <c r="E22" s="30"/>
      <c r="F22" s="33"/>
      <c r="G22" s="33"/>
      <c r="H22" s="33"/>
      <c r="I22" s="33"/>
      <c r="J22" s="33"/>
      <c r="K22" s="126"/>
      <c r="L22" s="130"/>
      <c r="M22" s="120"/>
      <c r="N22" s="120"/>
      <c r="O22" s="106" t="s">
        <v>68</v>
      </c>
      <c r="P22" s="32"/>
      <c r="Q22" s="33"/>
      <c r="R22" s="34"/>
    </row>
    <row r="23" spans="1:18" ht="13.5" thickBot="1">
      <c r="A23" s="467">
        <v>1</v>
      </c>
      <c r="B23" s="468"/>
      <c r="C23" s="35">
        <v>2</v>
      </c>
      <c r="D23" s="35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127">
        <v>10</v>
      </c>
      <c r="L23" s="141">
        <v>11</v>
      </c>
      <c r="M23" s="141">
        <v>12</v>
      </c>
      <c r="N23" s="141">
        <v>13</v>
      </c>
      <c r="O23" s="105">
        <v>14</v>
      </c>
      <c r="P23" s="35">
        <v>15</v>
      </c>
      <c r="Q23" s="36">
        <v>16</v>
      </c>
      <c r="R23" s="37">
        <v>17</v>
      </c>
    </row>
    <row r="24" spans="1:18" ht="25.5" customHeight="1">
      <c r="A24" s="457" t="s">
        <v>16</v>
      </c>
      <c r="B24" s="458"/>
      <c r="C24" s="232">
        <f aca="true" t="shared" si="0" ref="C24:O24">C26+C29+C32+C33</f>
        <v>0</v>
      </c>
      <c r="D24" s="233">
        <f t="shared" si="0"/>
        <v>0</v>
      </c>
      <c r="E24" s="234">
        <f t="shared" si="0"/>
        <v>0</v>
      </c>
      <c r="F24" s="234">
        <f t="shared" si="0"/>
        <v>0</v>
      </c>
      <c r="G24" s="234">
        <f t="shared" si="0"/>
        <v>0</v>
      </c>
      <c r="H24" s="234">
        <f t="shared" si="0"/>
        <v>0</v>
      </c>
      <c r="I24" s="234">
        <f t="shared" si="0"/>
        <v>0</v>
      </c>
      <c r="J24" s="234">
        <f t="shared" si="0"/>
        <v>0</v>
      </c>
      <c r="K24" s="241">
        <f t="shared" si="0"/>
        <v>0</v>
      </c>
      <c r="L24" s="236">
        <f t="shared" si="0"/>
        <v>0</v>
      </c>
      <c r="M24" s="237">
        <f t="shared" si="0"/>
        <v>0</v>
      </c>
      <c r="N24" s="237">
        <f t="shared" si="0"/>
        <v>0</v>
      </c>
      <c r="O24" s="238">
        <f t="shared" si="0"/>
        <v>0</v>
      </c>
      <c r="P24" s="233">
        <f>P26+P29+P32+P33</f>
        <v>0</v>
      </c>
      <c r="Q24" s="234">
        <f>Q26+Q29+Q32+Q33</f>
        <v>0</v>
      </c>
      <c r="R24" s="244">
        <f>R26+R29+R32+R33</f>
        <v>0</v>
      </c>
    </row>
    <row r="25" spans="1:18" ht="12.75">
      <c r="A25" s="13"/>
      <c r="B25" s="64"/>
      <c r="C25" s="233"/>
      <c r="D25" s="233"/>
      <c r="E25" s="234"/>
      <c r="F25" s="234"/>
      <c r="G25" s="234"/>
      <c r="H25" s="234"/>
      <c r="I25" s="234"/>
      <c r="J25" s="234"/>
      <c r="K25" s="241"/>
      <c r="L25" s="242"/>
      <c r="M25" s="242"/>
      <c r="N25" s="242"/>
      <c r="O25" s="243"/>
      <c r="P25" s="233"/>
      <c r="Q25" s="234"/>
      <c r="R25" s="244"/>
    </row>
    <row r="26" spans="1:18" ht="14.25" customHeight="1">
      <c r="A26" s="18" t="s">
        <v>320</v>
      </c>
      <c r="B26" s="65"/>
      <c r="C26" s="245">
        <f>C27+C28</f>
        <v>0</v>
      </c>
      <c r="D26" s="245">
        <f>D27+D28</f>
        <v>0</v>
      </c>
      <c r="E26" s="246">
        <f>E27+E28</f>
        <v>0</v>
      </c>
      <c r="F26" s="246">
        <f>F27+F28</f>
        <v>0</v>
      </c>
      <c r="G26" s="246">
        <f aca="true" t="shared" si="1" ref="G26:O26">G27+G28</f>
        <v>0</v>
      </c>
      <c r="H26" s="246">
        <f t="shared" si="1"/>
        <v>0</v>
      </c>
      <c r="I26" s="246">
        <f t="shared" si="1"/>
        <v>0</v>
      </c>
      <c r="J26" s="246">
        <f t="shared" si="1"/>
        <v>0</v>
      </c>
      <c r="K26" s="247">
        <f t="shared" si="1"/>
        <v>0</v>
      </c>
      <c r="L26" s="248">
        <f t="shared" si="1"/>
        <v>0</v>
      </c>
      <c r="M26" s="249">
        <f t="shared" si="1"/>
        <v>0</v>
      </c>
      <c r="N26" s="249">
        <f t="shared" si="1"/>
        <v>0</v>
      </c>
      <c r="O26" s="250">
        <f t="shared" si="1"/>
        <v>0</v>
      </c>
      <c r="P26" s="251">
        <f>P27+P28</f>
        <v>0</v>
      </c>
      <c r="Q26" s="246">
        <f>Q27+Q28</f>
        <v>0</v>
      </c>
      <c r="R26" s="252">
        <f>R27+R28</f>
        <v>0</v>
      </c>
    </row>
    <row r="27" spans="1:18" ht="14.25" customHeight="1">
      <c r="A27" s="18" t="s">
        <v>57</v>
      </c>
      <c r="B27" s="64"/>
      <c r="C27" s="253">
        <f>D27+P27</f>
        <v>0</v>
      </c>
      <c r="D27" s="254">
        <f>E27+J27+K27+L27+M27+N27+O27</f>
        <v>0</v>
      </c>
      <c r="E27" s="246">
        <f>F27+G27+H27+I27</f>
        <v>0</v>
      </c>
      <c r="F27" s="255"/>
      <c r="G27" s="255"/>
      <c r="H27" s="255"/>
      <c r="I27" s="255"/>
      <c r="J27" s="255"/>
      <c r="K27" s="256"/>
      <c r="L27" s="257"/>
      <c r="M27" s="257"/>
      <c r="N27" s="257"/>
      <c r="O27" s="258"/>
      <c r="P27" s="251">
        <f>Q27+R27</f>
        <v>0</v>
      </c>
      <c r="Q27" s="255"/>
      <c r="R27" s="259"/>
    </row>
    <row r="28" spans="1:18" ht="14.25" customHeight="1">
      <c r="A28" s="18" t="s">
        <v>56</v>
      </c>
      <c r="B28" s="65"/>
      <c r="C28" s="253">
        <f>D28+P28</f>
        <v>0</v>
      </c>
      <c r="D28" s="254">
        <f>E28+J28+K28+L28+M28+N28+O28</f>
        <v>0</v>
      </c>
      <c r="E28" s="246">
        <f>F28+G28+H28+I28</f>
        <v>0</v>
      </c>
      <c r="F28" s="260"/>
      <c r="G28" s="260"/>
      <c r="H28" s="260"/>
      <c r="I28" s="260"/>
      <c r="J28" s="260"/>
      <c r="K28" s="261"/>
      <c r="L28" s="257"/>
      <c r="M28" s="257"/>
      <c r="N28" s="257"/>
      <c r="O28" s="258"/>
      <c r="P28" s="251">
        <f>Q28+R28</f>
        <v>0</v>
      </c>
      <c r="Q28" s="260"/>
      <c r="R28" s="262"/>
    </row>
    <row r="29" spans="1:18" ht="14.25" customHeight="1">
      <c r="A29" s="139" t="s">
        <v>321</v>
      </c>
      <c r="B29" s="140"/>
      <c r="C29" s="253">
        <f>C30+C31</f>
        <v>0</v>
      </c>
      <c r="D29" s="263">
        <f>D30+D31</f>
        <v>0</v>
      </c>
      <c r="E29" s="264">
        <f>E30+E31</f>
        <v>0</v>
      </c>
      <c r="F29" s="265">
        <f>F30+F31</f>
        <v>0</v>
      </c>
      <c r="G29" s="265">
        <f aca="true" t="shared" si="2" ref="G29:O29">G30+G31</f>
        <v>0</v>
      </c>
      <c r="H29" s="265">
        <f t="shared" si="2"/>
        <v>0</v>
      </c>
      <c r="I29" s="265">
        <f t="shared" si="2"/>
        <v>0</v>
      </c>
      <c r="J29" s="265">
        <f t="shared" si="2"/>
        <v>0</v>
      </c>
      <c r="K29" s="266">
        <f t="shared" si="2"/>
        <v>0</v>
      </c>
      <c r="L29" s="249">
        <f t="shared" si="2"/>
        <v>0</v>
      </c>
      <c r="M29" s="249">
        <f t="shared" si="2"/>
        <v>0</v>
      </c>
      <c r="N29" s="249">
        <f t="shared" si="2"/>
        <v>0</v>
      </c>
      <c r="O29" s="250">
        <f t="shared" si="2"/>
        <v>0</v>
      </c>
      <c r="P29" s="251">
        <f>P30+P31</f>
        <v>0</v>
      </c>
      <c r="Q29" s="265">
        <f>Q30+Q31</f>
        <v>0</v>
      </c>
      <c r="R29" s="267">
        <f>R30+R31</f>
        <v>0</v>
      </c>
    </row>
    <row r="30" spans="1:18" ht="14.25" customHeight="1">
      <c r="A30" s="139" t="s">
        <v>58</v>
      </c>
      <c r="B30" s="64"/>
      <c r="C30" s="253">
        <f>D30+P30</f>
        <v>0</v>
      </c>
      <c r="D30" s="254">
        <f>E30+J30+K30+L30+M30+N30+O30</f>
        <v>0</v>
      </c>
      <c r="E30" s="246">
        <f>F30+G30+H30+I30</f>
        <v>0</v>
      </c>
      <c r="F30" s="255"/>
      <c r="G30" s="255"/>
      <c r="H30" s="255"/>
      <c r="I30" s="255"/>
      <c r="J30" s="255"/>
      <c r="K30" s="256"/>
      <c r="L30" s="257"/>
      <c r="M30" s="257"/>
      <c r="N30" s="257"/>
      <c r="O30" s="258"/>
      <c r="P30" s="251">
        <f>Q30+R30</f>
        <v>0</v>
      </c>
      <c r="Q30" s="255"/>
      <c r="R30" s="259"/>
    </row>
    <row r="31" spans="1:18" ht="14.25" customHeight="1">
      <c r="A31" s="18" t="s">
        <v>311</v>
      </c>
      <c r="B31" s="65"/>
      <c r="C31" s="253">
        <f>D31+P31</f>
        <v>0</v>
      </c>
      <c r="D31" s="254">
        <f>E31+J31+K31+L31+M31+N31+O31</f>
        <v>0</v>
      </c>
      <c r="E31" s="246">
        <f>F31+G31+H31+I31</f>
        <v>0</v>
      </c>
      <c r="F31" s="260"/>
      <c r="G31" s="260"/>
      <c r="H31" s="260"/>
      <c r="I31" s="260"/>
      <c r="J31" s="260"/>
      <c r="K31" s="261"/>
      <c r="L31" s="268"/>
      <c r="M31" s="257"/>
      <c r="N31" s="257"/>
      <c r="O31" s="258"/>
      <c r="P31" s="251">
        <f>Q31+R31</f>
        <v>0</v>
      </c>
      <c r="Q31" s="260"/>
      <c r="R31" s="262"/>
    </row>
    <row r="32" spans="1:18" ht="14.25" customHeight="1">
      <c r="A32" s="18" t="s">
        <v>338</v>
      </c>
      <c r="B32" s="65"/>
      <c r="C32" s="245">
        <f>D32+P32</f>
        <v>0</v>
      </c>
      <c r="D32" s="254">
        <f>E32+J32+K32+L32+M32+N32+O32</f>
        <v>0</v>
      </c>
      <c r="E32" s="246">
        <f>F32+G32+H32+I32</f>
        <v>0</v>
      </c>
      <c r="F32" s="260"/>
      <c r="G32" s="260"/>
      <c r="H32" s="260"/>
      <c r="I32" s="260"/>
      <c r="J32" s="260"/>
      <c r="K32" s="261"/>
      <c r="L32" s="268"/>
      <c r="M32" s="257"/>
      <c r="N32" s="257"/>
      <c r="O32" s="258"/>
      <c r="P32" s="251">
        <f>Q32+R32</f>
        <v>0</v>
      </c>
      <c r="Q32" s="260"/>
      <c r="R32" s="262"/>
    </row>
    <row r="33" spans="1:18" ht="14.25" customHeight="1">
      <c r="A33" s="139" t="s">
        <v>322</v>
      </c>
      <c r="B33" s="140"/>
      <c r="C33" s="269">
        <f aca="true" t="shared" si="3" ref="C33:J33">C34+C35</f>
        <v>0</v>
      </c>
      <c r="D33" s="245">
        <f t="shared" si="3"/>
        <v>0</v>
      </c>
      <c r="E33" s="246">
        <f t="shared" si="3"/>
        <v>0</v>
      </c>
      <c r="F33" s="246">
        <f t="shared" si="3"/>
        <v>0</v>
      </c>
      <c r="G33" s="246">
        <f t="shared" si="3"/>
        <v>0</v>
      </c>
      <c r="H33" s="246">
        <f t="shared" si="3"/>
        <v>0</v>
      </c>
      <c r="I33" s="246">
        <f t="shared" si="3"/>
        <v>0</v>
      </c>
      <c r="J33" s="246">
        <f t="shared" si="3"/>
        <v>0</v>
      </c>
      <c r="K33" s="247">
        <f aca="true" t="shared" si="4" ref="K33:R33">K34+K35</f>
        <v>0</v>
      </c>
      <c r="L33" s="248">
        <f t="shared" si="4"/>
        <v>0</v>
      </c>
      <c r="M33" s="249">
        <f t="shared" si="4"/>
        <v>0</v>
      </c>
      <c r="N33" s="249">
        <f t="shared" si="4"/>
        <v>0</v>
      </c>
      <c r="O33" s="250">
        <f t="shared" si="4"/>
        <v>0</v>
      </c>
      <c r="P33" s="251">
        <f t="shared" si="4"/>
        <v>0</v>
      </c>
      <c r="Q33" s="246">
        <f t="shared" si="4"/>
        <v>0</v>
      </c>
      <c r="R33" s="252">
        <f t="shared" si="4"/>
        <v>0</v>
      </c>
    </row>
    <row r="34" spans="1:18" ht="14.25" customHeight="1">
      <c r="A34" s="18" t="s">
        <v>319</v>
      </c>
      <c r="B34" s="64"/>
      <c r="C34" s="253">
        <f>D34+P34</f>
        <v>0</v>
      </c>
      <c r="D34" s="254">
        <f>E34+J34+K34+L34+M34+N34+O34</f>
        <v>0</v>
      </c>
      <c r="E34" s="246">
        <f>F34+G34+H34+I34</f>
        <v>0</v>
      </c>
      <c r="F34" s="260"/>
      <c r="G34" s="260"/>
      <c r="H34" s="260"/>
      <c r="I34" s="260"/>
      <c r="J34" s="260"/>
      <c r="K34" s="261"/>
      <c r="L34" s="268"/>
      <c r="M34" s="257"/>
      <c r="N34" s="257"/>
      <c r="O34" s="258"/>
      <c r="P34" s="251">
        <f>Q34+R34</f>
        <v>0</v>
      </c>
      <c r="Q34" s="255"/>
      <c r="R34" s="259"/>
    </row>
    <row r="35" spans="1:18" ht="14.25" customHeight="1" thickBot="1">
      <c r="A35" s="19" t="s">
        <v>339</v>
      </c>
      <c r="B35" s="66"/>
      <c r="C35" s="270">
        <f>D35+P35</f>
        <v>0</v>
      </c>
      <c r="D35" s="271">
        <f>E35+J35+K35+L35+M35+N35+O35</f>
        <v>0</v>
      </c>
      <c r="E35" s="272">
        <f>F35+G35+H35+I35</f>
        <v>0</v>
      </c>
      <c r="F35" s="273"/>
      <c r="G35" s="273"/>
      <c r="H35" s="273"/>
      <c r="I35" s="273"/>
      <c r="J35" s="273"/>
      <c r="K35" s="273"/>
      <c r="L35" s="274"/>
      <c r="M35" s="274"/>
      <c r="N35" s="274"/>
      <c r="O35" s="275"/>
      <c r="P35" s="276">
        <f>Q35+R35</f>
        <v>0</v>
      </c>
      <c r="Q35" s="273"/>
      <c r="R35" s="277"/>
    </row>
    <row r="37" spans="1:13" ht="19.5" customHeight="1">
      <c r="A37" s="75" t="s">
        <v>77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3.5" thickBo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185"/>
      <c r="B39" s="77"/>
      <c r="C39" s="77"/>
      <c r="D39" s="77"/>
      <c r="E39" s="186"/>
      <c r="F39" s="157"/>
      <c r="G39" s="454" t="s">
        <v>82</v>
      </c>
      <c r="H39" s="465"/>
      <c r="I39" s="465"/>
      <c r="J39" s="465"/>
      <c r="K39" s="465"/>
      <c r="L39" s="466"/>
      <c r="M39" s="87"/>
    </row>
    <row r="40" spans="1:13" ht="12.75">
      <c r="A40" s="187"/>
      <c r="B40" s="151"/>
      <c r="C40" s="151"/>
      <c r="D40" s="151"/>
      <c r="E40" s="188"/>
      <c r="F40" s="158" t="s">
        <v>79</v>
      </c>
      <c r="G40" s="78" t="s">
        <v>70</v>
      </c>
      <c r="H40" s="161"/>
      <c r="I40" s="161"/>
      <c r="J40" s="161"/>
      <c r="K40" s="169"/>
      <c r="L40" s="167"/>
      <c r="M40" s="87"/>
    </row>
    <row r="41" spans="1:13" ht="12.75">
      <c r="A41" s="187"/>
      <c r="B41" s="151"/>
      <c r="C41" s="151"/>
      <c r="D41" s="151"/>
      <c r="E41" s="188"/>
      <c r="F41" s="158" t="s">
        <v>80</v>
      </c>
      <c r="G41" s="78" t="s">
        <v>31</v>
      </c>
      <c r="H41" s="78" t="s">
        <v>84</v>
      </c>
      <c r="I41" s="78" t="s">
        <v>45</v>
      </c>
      <c r="J41" s="78" t="s">
        <v>47</v>
      </c>
      <c r="K41" s="80" t="s">
        <v>48</v>
      </c>
      <c r="L41" s="171" t="s">
        <v>85</v>
      </c>
      <c r="M41" s="76"/>
    </row>
    <row r="42" spans="1:13" ht="12.75">
      <c r="A42" s="429" t="s">
        <v>10</v>
      </c>
      <c r="B42" s="430"/>
      <c r="C42" s="430"/>
      <c r="D42" s="430"/>
      <c r="E42" s="431"/>
      <c r="F42" s="158" t="s">
        <v>12</v>
      </c>
      <c r="G42" s="78" t="s">
        <v>13</v>
      </c>
      <c r="H42" s="78"/>
      <c r="I42" s="79"/>
      <c r="J42" s="80"/>
      <c r="K42" s="155"/>
      <c r="L42" s="171" t="s">
        <v>70</v>
      </c>
      <c r="M42" s="76"/>
    </row>
    <row r="43" spans="1:13" ht="12.75">
      <c r="A43" s="187"/>
      <c r="B43" s="151"/>
      <c r="C43" s="151"/>
      <c r="D43" s="151"/>
      <c r="E43" s="188"/>
      <c r="F43" s="158" t="s">
        <v>81</v>
      </c>
      <c r="G43" s="80" t="s">
        <v>14</v>
      </c>
      <c r="H43" s="79"/>
      <c r="I43" s="78"/>
      <c r="J43" s="169"/>
      <c r="K43" s="151"/>
      <c r="L43" s="167"/>
      <c r="M43" s="76"/>
    </row>
    <row r="44" spans="1:13" ht="13.5" thickBot="1">
      <c r="A44" s="189"/>
      <c r="B44" s="163"/>
      <c r="C44" s="163"/>
      <c r="D44" s="163"/>
      <c r="E44" s="190"/>
      <c r="F44" s="153"/>
      <c r="G44" s="81" t="s">
        <v>83</v>
      </c>
      <c r="H44" s="82"/>
      <c r="I44" s="83"/>
      <c r="J44" s="82"/>
      <c r="K44" s="163"/>
      <c r="L44" s="167"/>
      <c r="M44" s="76"/>
    </row>
    <row r="45" spans="1:13" ht="13.5" thickBot="1">
      <c r="A45" s="426">
        <v>1</v>
      </c>
      <c r="B45" s="427"/>
      <c r="C45" s="427"/>
      <c r="D45" s="427"/>
      <c r="E45" s="428"/>
      <c r="F45" s="84">
        <v>2</v>
      </c>
      <c r="G45" s="85">
        <v>3</v>
      </c>
      <c r="H45" s="85">
        <v>4</v>
      </c>
      <c r="I45" s="85">
        <v>5</v>
      </c>
      <c r="J45" s="85">
        <v>6</v>
      </c>
      <c r="K45" s="164">
        <v>7</v>
      </c>
      <c r="L45" s="86">
        <v>8</v>
      </c>
      <c r="M45" s="76"/>
    </row>
    <row r="46" spans="1:13" ht="25.5" customHeight="1">
      <c r="A46" s="470" t="s">
        <v>327</v>
      </c>
      <c r="B46" s="438"/>
      <c r="C46" s="438"/>
      <c r="D46" s="438"/>
      <c r="E46" s="439"/>
      <c r="F46" s="288">
        <f>G46+L46</f>
        <v>0</v>
      </c>
      <c r="G46" s="289">
        <f>H46+I46+J46+K46</f>
        <v>0</v>
      </c>
      <c r="H46" s="290"/>
      <c r="I46" s="290"/>
      <c r="J46" s="290"/>
      <c r="K46" s="291"/>
      <c r="L46" s="292"/>
      <c r="M46" s="76"/>
    </row>
    <row r="47" spans="1:13" ht="25.5" customHeight="1">
      <c r="A47" s="470" t="s">
        <v>75</v>
      </c>
      <c r="B47" s="438"/>
      <c r="C47" s="438"/>
      <c r="D47" s="438"/>
      <c r="E47" s="439"/>
      <c r="F47" s="293">
        <f>G47+L47</f>
        <v>0</v>
      </c>
      <c r="G47" s="249">
        <f>H47+I47+J47+K47</f>
        <v>0</v>
      </c>
      <c r="H47" s="257"/>
      <c r="I47" s="257"/>
      <c r="J47" s="257"/>
      <c r="K47" s="294"/>
      <c r="L47" s="258"/>
      <c r="M47" s="76"/>
    </row>
    <row r="48" spans="1:13" ht="25.5" customHeight="1" thickBot="1">
      <c r="A48" s="471" t="s">
        <v>76</v>
      </c>
      <c r="B48" s="472"/>
      <c r="C48" s="472"/>
      <c r="D48" s="472"/>
      <c r="E48" s="473"/>
      <c r="F48" s="295">
        <f>G48+L48</f>
        <v>0</v>
      </c>
      <c r="G48" s="306">
        <f>H48+I48+J48+K48</f>
        <v>0</v>
      </c>
      <c r="H48" s="307"/>
      <c r="I48" s="307"/>
      <c r="J48" s="307"/>
      <c r="K48" s="308"/>
      <c r="L48" s="275"/>
      <c r="M48" s="76"/>
    </row>
    <row r="49" spans="1:13" ht="15.75" customHeight="1">
      <c r="A49" s="184"/>
      <c r="B49" s="147"/>
      <c r="C49" s="147"/>
      <c r="D49" s="147"/>
      <c r="E49" s="147"/>
      <c r="F49" s="149"/>
      <c r="G49" s="174"/>
      <c r="H49" s="173"/>
      <c r="I49" s="173"/>
      <c r="J49" s="173"/>
      <c r="K49" s="173"/>
      <c r="L49" s="76"/>
      <c r="M49" s="76"/>
    </row>
    <row r="50" spans="1:19" s="213" customFormat="1" ht="16.5" customHeight="1">
      <c r="A50" s="326" t="s">
        <v>340</v>
      </c>
      <c r="B50" s="327"/>
      <c r="C50" s="328"/>
      <c r="D50" s="329"/>
      <c r="E50" s="329"/>
      <c r="F50" s="330"/>
      <c r="G50" s="331"/>
      <c r="H50" s="330"/>
      <c r="I50" s="330"/>
      <c r="J50"/>
      <c r="K50"/>
      <c r="L50"/>
      <c r="M50"/>
      <c r="N50" s="211"/>
      <c r="O50" s="211"/>
      <c r="P50" s="212"/>
      <c r="Q50" s="211"/>
      <c r="R50" s="211"/>
      <c r="S50"/>
    </row>
    <row r="51" spans="2:19" s="213" customFormat="1" ht="16.5" customHeight="1">
      <c r="B51" s="332"/>
      <c r="C51" s="332"/>
      <c r="D51" s="332"/>
      <c r="E51" s="332"/>
      <c r="F51" s="332"/>
      <c r="G51" s="332"/>
      <c r="H51" s="332"/>
      <c r="I51" s="332"/>
      <c r="J51"/>
      <c r="K51"/>
      <c r="L51"/>
      <c r="M51"/>
      <c r="N51" s="211"/>
      <c r="O51" s="211"/>
      <c r="P51" s="212"/>
      <c r="Q51" s="211"/>
      <c r="R51" s="211"/>
      <c r="S51"/>
    </row>
    <row r="52" spans="1:19" s="213" customFormat="1" ht="16.5" customHeight="1" thickBot="1">
      <c r="A52" s="332" t="s">
        <v>341</v>
      </c>
      <c r="B52" s="333"/>
      <c r="C52" s="333"/>
      <c r="D52" s="333"/>
      <c r="E52" s="333"/>
      <c r="F52" s="333"/>
      <c r="G52" s="334"/>
      <c r="H52" s="335"/>
      <c r="I52" s="335"/>
      <c r="J52"/>
      <c r="K52"/>
      <c r="L52"/>
      <c r="M52"/>
      <c r="N52" s="211"/>
      <c r="O52" s="211"/>
      <c r="P52" s="212"/>
      <c r="Q52" s="211"/>
      <c r="R52" s="211"/>
      <c r="S52"/>
    </row>
    <row r="53" spans="1:19" s="213" customFormat="1" ht="21.75" customHeight="1">
      <c r="A53" s="405" t="s">
        <v>302</v>
      </c>
      <c r="B53" s="407" t="s">
        <v>10</v>
      </c>
      <c r="C53" s="407"/>
      <c r="D53" s="407"/>
      <c r="E53" s="408"/>
      <c r="F53" s="399" t="s">
        <v>342</v>
      </c>
      <c r="G53" s="336" t="s">
        <v>343</v>
      </c>
      <c r="H53" s="399" t="s">
        <v>344</v>
      </c>
      <c r="I53" s="337" t="s">
        <v>343</v>
      </c>
      <c r="J53"/>
      <c r="K53"/>
      <c r="L53"/>
      <c r="M53"/>
      <c r="N53" s="211"/>
      <c r="O53" s="211"/>
      <c r="P53" s="212"/>
      <c r="Q53" s="211"/>
      <c r="R53" s="211"/>
      <c r="S53"/>
    </row>
    <row r="54" spans="1:19" s="213" customFormat="1" ht="21.75" customHeight="1" thickBot="1">
      <c r="A54" s="406"/>
      <c r="B54" s="409"/>
      <c r="C54" s="409"/>
      <c r="D54" s="409"/>
      <c r="E54" s="410"/>
      <c r="F54" s="432"/>
      <c r="G54" s="338" t="s">
        <v>345</v>
      </c>
      <c r="H54" s="400"/>
      <c r="I54" s="339" t="s">
        <v>300</v>
      </c>
      <c r="J54"/>
      <c r="K54"/>
      <c r="L54"/>
      <c r="M54"/>
      <c r="N54" s="211"/>
      <c r="O54" s="211"/>
      <c r="P54" s="212"/>
      <c r="Q54" s="211"/>
      <c r="R54" s="211"/>
      <c r="S54"/>
    </row>
    <row r="55" spans="1:19" s="213" customFormat="1" ht="16.5" customHeight="1" thickBot="1">
      <c r="A55" s="340">
        <v>1</v>
      </c>
      <c r="B55" s="401">
        <v>2</v>
      </c>
      <c r="C55" s="402"/>
      <c r="D55" s="402"/>
      <c r="E55" s="402"/>
      <c r="F55" s="341">
        <v>3</v>
      </c>
      <c r="G55" s="342">
        <v>4</v>
      </c>
      <c r="H55" s="341">
        <v>5</v>
      </c>
      <c r="I55" s="342">
        <v>6</v>
      </c>
      <c r="J55"/>
      <c r="K55"/>
      <c r="L55"/>
      <c r="M55"/>
      <c r="N55" s="211"/>
      <c r="O55" s="211"/>
      <c r="P55" s="212"/>
      <c r="Q55" s="211"/>
      <c r="R55" s="211"/>
      <c r="S55"/>
    </row>
    <row r="56" spans="1:19" s="213" customFormat="1" ht="34.5" customHeight="1">
      <c r="A56" s="343">
        <v>1</v>
      </c>
      <c r="B56" s="403" t="s">
        <v>346</v>
      </c>
      <c r="C56" s="403"/>
      <c r="D56" s="403"/>
      <c r="E56" s="403"/>
      <c r="F56" s="344"/>
      <c r="G56" s="344"/>
      <c r="H56" s="344"/>
      <c r="I56" s="345"/>
      <c r="J56"/>
      <c r="K56"/>
      <c r="L56"/>
      <c r="M56"/>
      <c r="N56" s="211"/>
      <c r="O56" s="211"/>
      <c r="P56" s="212"/>
      <c r="Q56" s="211"/>
      <c r="R56" s="211"/>
      <c r="S56"/>
    </row>
    <row r="57" spans="1:19" s="213" customFormat="1" ht="34.5" customHeight="1" thickBot="1">
      <c r="A57" s="346">
        <v>2</v>
      </c>
      <c r="B57" s="404" t="s">
        <v>347</v>
      </c>
      <c r="C57" s="404"/>
      <c r="D57" s="404"/>
      <c r="E57" s="404"/>
      <c r="F57" s="347" t="s">
        <v>301</v>
      </c>
      <c r="G57" s="347" t="s">
        <v>301</v>
      </c>
      <c r="H57" s="348"/>
      <c r="I57" s="349"/>
      <c r="J57"/>
      <c r="K57"/>
      <c r="L57"/>
      <c r="M57"/>
      <c r="N57" s="211"/>
      <c r="O57" s="211"/>
      <c r="P57" s="212"/>
      <c r="Q57" s="211"/>
      <c r="R57" s="211"/>
      <c r="S57"/>
    </row>
    <row r="58" spans="2:19" s="213" customFormat="1" ht="16.5" customHeight="1">
      <c r="B58" s="350"/>
      <c r="C58" s="350"/>
      <c r="D58" s="350"/>
      <c r="E58" s="350"/>
      <c r="F58" s="350"/>
      <c r="G58" s="351"/>
      <c r="H58" s="352"/>
      <c r="I58" s="353"/>
      <c r="J58"/>
      <c r="K58"/>
      <c r="L58"/>
      <c r="M58"/>
      <c r="N58" s="211"/>
      <c r="O58" s="211"/>
      <c r="P58" s="212"/>
      <c r="Q58" s="211"/>
      <c r="R58" s="211"/>
      <c r="S58"/>
    </row>
    <row r="59" spans="1:19" s="213" customFormat="1" ht="16.5" customHeight="1" thickBot="1">
      <c r="A59" s="327" t="s">
        <v>348</v>
      </c>
      <c r="B59" s="354"/>
      <c r="C59" s="354"/>
      <c r="D59" s="354"/>
      <c r="E59" s="354"/>
      <c r="F59" s="354"/>
      <c r="G59" s="214"/>
      <c r="H59" s="214"/>
      <c r="I59" s="214"/>
      <c r="J59"/>
      <c r="K59"/>
      <c r="L59"/>
      <c r="M59"/>
      <c r="N59" s="211"/>
      <c r="O59" s="211"/>
      <c r="P59" s="212"/>
      <c r="Q59" s="211"/>
      <c r="R59" s="211"/>
      <c r="S59"/>
    </row>
    <row r="60" spans="1:19" s="213" customFormat="1" ht="16.5" customHeight="1">
      <c r="A60" s="411" t="s">
        <v>349</v>
      </c>
      <c r="B60" s="412"/>
      <c r="C60" s="413"/>
      <c r="D60" s="355" t="s">
        <v>350</v>
      </c>
      <c r="E60" s="356" t="s">
        <v>351</v>
      </c>
      <c r="F60" s="214"/>
      <c r="G60" s="214"/>
      <c r="H60" s="214"/>
      <c r="I60" s="214"/>
      <c r="J60"/>
      <c r="K60"/>
      <c r="L60"/>
      <c r="M60"/>
      <c r="N60" s="211"/>
      <c r="O60" s="211"/>
      <c r="P60" s="212"/>
      <c r="Q60" s="211"/>
      <c r="R60" s="211"/>
      <c r="S60"/>
    </row>
    <row r="61" spans="1:19" s="213" customFormat="1" ht="16.5" customHeight="1">
      <c r="A61" s="414">
        <v>1</v>
      </c>
      <c r="B61" s="415"/>
      <c r="C61" s="416"/>
      <c r="D61" s="357">
        <v>2</v>
      </c>
      <c r="E61" s="358">
        <v>3</v>
      </c>
      <c r="F61" s="214"/>
      <c r="G61" s="214"/>
      <c r="H61" s="214"/>
      <c r="I61" s="214"/>
      <c r="J61"/>
      <c r="K61"/>
      <c r="L61"/>
      <c r="M61"/>
      <c r="N61" s="211"/>
      <c r="O61" s="211"/>
      <c r="P61" s="212"/>
      <c r="Q61" s="211"/>
      <c r="R61" s="211"/>
      <c r="S61"/>
    </row>
    <row r="62" spans="1:19" s="213" customFormat="1" ht="39.75" customHeight="1">
      <c r="A62" s="417" t="s">
        <v>352</v>
      </c>
      <c r="B62" s="418"/>
      <c r="C62" s="419"/>
      <c r="D62" s="359"/>
      <c r="E62" s="360"/>
      <c r="F62" s="361"/>
      <c r="G62" s="361"/>
      <c r="H62" s="361"/>
      <c r="I62" s="361"/>
      <c r="J62"/>
      <c r="K62"/>
      <c r="L62"/>
      <c r="M62"/>
      <c r="N62" s="211"/>
      <c r="O62" s="211"/>
      <c r="P62" s="212"/>
      <c r="Q62" s="211"/>
      <c r="R62" s="211"/>
      <c r="S62"/>
    </row>
    <row r="63" spans="1:19" s="213" customFormat="1" ht="39.75" customHeight="1">
      <c r="A63" s="417" t="s">
        <v>353</v>
      </c>
      <c r="B63" s="433"/>
      <c r="C63" s="419"/>
      <c r="D63" s="362" t="s">
        <v>301</v>
      </c>
      <c r="E63" s="360"/>
      <c r="F63" s="361"/>
      <c r="G63" s="361"/>
      <c r="H63" s="361"/>
      <c r="I63" s="361"/>
      <c r="J63"/>
      <c r="K63"/>
      <c r="L63"/>
      <c r="M63"/>
      <c r="N63" s="211"/>
      <c r="O63" s="211"/>
      <c r="P63" s="212"/>
      <c r="Q63" s="211"/>
      <c r="R63" s="211"/>
      <c r="S63"/>
    </row>
    <row r="64" spans="1:19" s="213" customFormat="1" ht="39.75" customHeight="1">
      <c r="A64" s="417" t="s">
        <v>354</v>
      </c>
      <c r="B64" s="418"/>
      <c r="C64" s="419"/>
      <c r="D64" s="359"/>
      <c r="E64" s="360"/>
      <c r="F64"/>
      <c r="G64"/>
      <c r="H64" s="361"/>
      <c r="I64" s="361"/>
      <c r="J64"/>
      <c r="K64"/>
      <c r="L64"/>
      <c r="M64"/>
      <c r="N64" s="211"/>
      <c r="O64" s="211"/>
      <c r="P64" s="212"/>
      <c r="Q64" s="211"/>
      <c r="R64" s="211"/>
      <c r="S64"/>
    </row>
    <row r="65" spans="1:19" s="213" customFormat="1" ht="39.75" customHeight="1" thickBot="1">
      <c r="A65" s="434" t="s">
        <v>355</v>
      </c>
      <c r="B65" s="435"/>
      <c r="C65" s="436"/>
      <c r="D65" s="363"/>
      <c r="E65" s="364"/>
      <c r="F65" s="361"/>
      <c r="G65" s="361"/>
      <c r="H65" s="361"/>
      <c r="I65" s="361"/>
      <c r="J65"/>
      <c r="K65"/>
      <c r="L65"/>
      <c r="M65"/>
      <c r="N65" s="211"/>
      <c r="O65" s="211"/>
      <c r="P65" s="212"/>
      <c r="Q65" s="211"/>
      <c r="R65" s="211"/>
      <c r="S65"/>
    </row>
    <row r="66" spans="1:19" s="213" customFormat="1" ht="16.5" customHeight="1">
      <c r="A66" s="365"/>
      <c r="B66" s="365"/>
      <c r="C66" s="366"/>
      <c r="D66" s="367"/>
      <c r="E66" s="361"/>
      <c r="F66" s="361"/>
      <c r="G66" s="361"/>
      <c r="H66" s="361"/>
      <c r="I66" s="361"/>
      <c r="J66"/>
      <c r="K66"/>
      <c r="L66"/>
      <c r="M66"/>
      <c r="N66" s="211"/>
      <c r="O66" s="211"/>
      <c r="P66" s="212"/>
      <c r="Q66" s="211"/>
      <c r="R66" s="211"/>
      <c r="S66"/>
    </row>
    <row r="67" spans="1:19" s="213" customFormat="1" ht="16.5" customHeight="1">
      <c r="A67" s="215" t="s">
        <v>356</v>
      </c>
      <c r="B67" s="215"/>
      <c r="C67" s="215"/>
      <c r="D67" s="215"/>
      <c r="E67" s="215"/>
      <c r="F67" s="215"/>
      <c r="G67" s="215"/>
      <c r="H67" s="215"/>
      <c r="I67" s="215"/>
      <c r="J67"/>
      <c r="K67"/>
      <c r="L67"/>
      <c r="M67"/>
      <c r="N67" s="211"/>
      <c r="O67" s="211"/>
      <c r="P67" s="212"/>
      <c r="Q67" s="211"/>
      <c r="R67" s="211"/>
      <c r="S67"/>
    </row>
    <row r="68" spans="1:19" s="213" customFormat="1" ht="16.5" customHeight="1" thickBot="1">
      <c r="A68" s="210"/>
      <c r="B68" s="210"/>
      <c r="C68" s="210"/>
      <c r="D68" s="210"/>
      <c r="E68" s="210"/>
      <c r="F68" s="210"/>
      <c r="G68" s="210"/>
      <c r="H68" s="210"/>
      <c r="I68" s="210"/>
      <c r="J68"/>
      <c r="K68"/>
      <c r="L68"/>
      <c r="M68"/>
      <c r="N68" s="211"/>
      <c r="O68" s="211"/>
      <c r="P68" s="212"/>
      <c r="Q68" s="211"/>
      <c r="R68" s="211"/>
      <c r="S68"/>
    </row>
    <row r="69" spans="1:19" s="213" customFormat="1" ht="39" customHeight="1" thickBot="1">
      <c r="A69" s="397" t="s">
        <v>10</v>
      </c>
      <c r="B69" s="398"/>
      <c r="C69" s="368" t="s">
        <v>328</v>
      </c>
      <c r="D69" s="369"/>
      <c r="E69" s="369"/>
      <c r="F69" s="370"/>
      <c r="G69" s="371"/>
      <c r="H69" s="372"/>
      <c r="I69" s="372"/>
      <c r="J69"/>
      <c r="K69"/>
      <c r="L69"/>
      <c r="M69"/>
      <c r="N69" s="211"/>
      <c r="O69" s="211"/>
      <c r="P69" s="212"/>
      <c r="Q69" s="211"/>
      <c r="R69" s="211"/>
      <c r="S69"/>
    </row>
    <row r="70" spans="1:19" s="213" customFormat="1" ht="16.5" customHeight="1" thickBot="1">
      <c r="A70" s="396">
        <v>1</v>
      </c>
      <c r="B70" s="393"/>
      <c r="C70" s="373">
        <v>2</v>
      </c>
      <c r="D70" s="374"/>
      <c r="E70" s="374"/>
      <c r="F70" s="375"/>
      <c r="G70" s="374"/>
      <c r="H70" s="374"/>
      <c r="I70" s="374"/>
      <c r="J70"/>
      <c r="K70"/>
      <c r="L70"/>
      <c r="M70"/>
      <c r="N70" s="211"/>
      <c r="O70" s="211"/>
      <c r="P70" s="212"/>
      <c r="Q70" s="211"/>
      <c r="R70" s="211"/>
      <c r="S70"/>
    </row>
    <row r="71" spans="1:19" s="213" customFormat="1" ht="27.75" customHeight="1">
      <c r="A71" s="394" t="s">
        <v>357</v>
      </c>
      <c r="B71" s="395"/>
      <c r="C71" s="376"/>
      <c r="D71" s="352"/>
      <c r="E71" s="352"/>
      <c r="F71" s="352"/>
      <c r="G71" s="377"/>
      <c r="H71" s="377"/>
      <c r="I71" s="377"/>
      <c r="J71"/>
      <c r="K71"/>
      <c r="L71"/>
      <c r="M71"/>
      <c r="N71" s="211"/>
      <c r="O71" s="211"/>
      <c r="P71" s="212"/>
      <c r="Q71" s="211"/>
      <c r="R71" s="211"/>
      <c r="S71"/>
    </row>
    <row r="72" spans="1:19" s="213" customFormat="1" ht="27.75" customHeight="1" thickBot="1">
      <c r="A72" s="390" t="s">
        <v>358</v>
      </c>
      <c r="B72" s="391"/>
      <c r="C72" s="378"/>
      <c r="D72" s="352"/>
      <c r="E72" s="352"/>
      <c r="F72" s="352"/>
      <c r="G72" s="352"/>
      <c r="H72" s="377"/>
      <c r="I72" s="377"/>
      <c r="J72"/>
      <c r="K72"/>
      <c r="L72"/>
      <c r="M72"/>
      <c r="N72" s="211"/>
      <c r="O72" s="211"/>
      <c r="P72" s="212"/>
      <c r="Q72" s="211"/>
      <c r="R72" s="211"/>
      <c r="S72"/>
    </row>
    <row r="73" spans="1:19" s="213" customFormat="1" ht="16.5" customHeight="1">
      <c r="A73"/>
      <c r="B73"/>
      <c r="C73"/>
      <c r="D73"/>
      <c r="E73"/>
      <c r="F73"/>
      <c r="G73"/>
      <c r="H73"/>
      <c r="I73"/>
      <c r="J73"/>
      <c r="K73" s="211"/>
      <c r="L73" s="211"/>
      <c r="M73" s="211"/>
      <c r="N73" s="211"/>
      <c r="O73" s="211"/>
      <c r="P73" s="212"/>
      <c r="Q73" s="211"/>
      <c r="R73" s="211"/>
      <c r="S73"/>
    </row>
    <row r="74" spans="1:19" s="213" customFormat="1" ht="16.5" customHeight="1">
      <c r="A74" s="219" t="s">
        <v>303</v>
      </c>
      <c r="B74" s="219"/>
      <c r="C74" s="219"/>
      <c r="D74" s="219"/>
      <c r="E74" s="219"/>
      <c r="F74" s="217"/>
      <c r="G74" s="217"/>
      <c r="H74" s="217"/>
      <c r="I74" s="217"/>
      <c r="J74" s="218"/>
      <c r="K74" s="218"/>
      <c r="L74" s="218"/>
      <c r="M74" s="218"/>
      <c r="N74" s="218"/>
      <c r="O74" s="218"/>
      <c r="P74" s="178"/>
      <c r="Q74" s="218"/>
      <c r="R74" s="218"/>
      <c r="S74"/>
    </row>
    <row r="75" spans="1:19" s="213" customFormat="1" ht="16.5" customHeight="1" thickBot="1">
      <c r="A75" s="216"/>
      <c r="B75" s="216"/>
      <c r="C75" s="178"/>
      <c r="D75" s="111"/>
      <c r="E75" s="178"/>
      <c r="F75" s="217"/>
      <c r="G75" s="217"/>
      <c r="H75" s="217"/>
      <c r="I75" s="218"/>
      <c r="J75" s="218"/>
      <c r="K75" s="218"/>
      <c r="L75" s="218"/>
      <c r="M75" s="218"/>
      <c r="N75" s="218"/>
      <c r="O75" s="218"/>
      <c r="P75" s="178"/>
      <c r="Q75" s="218"/>
      <c r="R75" s="218"/>
      <c r="S75"/>
    </row>
    <row r="76" spans="1:19" s="213" customFormat="1" ht="51" customHeight="1" thickBot="1">
      <c r="A76" s="424" t="s">
        <v>10</v>
      </c>
      <c r="B76" s="425"/>
      <c r="C76" s="220" t="s">
        <v>304</v>
      </c>
      <c r="D76" s="220" t="s">
        <v>305</v>
      </c>
      <c r="E76" s="221" t="s">
        <v>306</v>
      </c>
      <c r="F76" s="217"/>
      <c r="G76" s="217"/>
      <c r="H76" s="217"/>
      <c r="I76" s="218"/>
      <c r="J76" s="218"/>
      <c r="K76" s="218"/>
      <c r="L76" s="218"/>
      <c r="M76" s="218"/>
      <c r="N76" s="218"/>
      <c r="O76" s="218"/>
      <c r="P76" s="178"/>
      <c r="Q76" s="218"/>
      <c r="R76" s="218"/>
      <c r="S76"/>
    </row>
    <row r="77" spans="1:19" s="213" customFormat="1" ht="16.5" customHeight="1" thickBot="1">
      <c r="A77" s="420">
        <v>1</v>
      </c>
      <c r="B77" s="421"/>
      <c r="C77" s="222">
        <v>2</v>
      </c>
      <c r="D77" s="222">
        <v>3</v>
      </c>
      <c r="E77" s="223">
        <v>4</v>
      </c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178"/>
      <c r="Q77" s="218"/>
      <c r="R77" s="218"/>
      <c r="S77"/>
    </row>
    <row r="78" spans="1:19" s="226" customFormat="1" ht="48" customHeight="1">
      <c r="A78" s="422" t="s">
        <v>307</v>
      </c>
      <c r="B78" s="423"/>
      <c r="C78" s="309">
        <f>D78+E78</f>
        <v>0</v>
      </c>
      <c r="D78" s="310"/>
      <c r="E78" s="311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224"/>
      <c r="R78" s="224"/>
      <c r="S78" s="210"/>
    </row>
    <row r="80" spans="1:2" ht="14.25">
      <c r="A80" s="313" t="s">
        <v>329</v>
      </c>
      <c r="B80" s="313"/>
    </row>
    <row r="81" spans="1:19" ht="15" thickBot="1">
      <c r="A81" s="313"/>
      <c r="B81" s="313"/>
      <c r="G81" s="315"/>
      <c r="H81" s="315"/>
      <c r="I81" s="315"/>
      <c r="J81" s="315"/>
      <c r="K81" s="315"/>
      <c r="L81" s="315"/>
      <c r="M81" s="315"/>
      <c r="N81" s="315"/>
      <c r="O81" s="315"/>
      <c r="P81" s="316"/>
      <c r="Q81" s="316"/>
      <c r="R81" s="316"/>
      <c r="S81" s="316"/>
    </row>
    <row r="82" spans="1:19" ht="16.5" customHeight="1" thickBot="1">
      <c r="A82" s="320" t="s">
        <v>302</v>
      </c>
      <c r="B82" s="314" t="s">
        <v>17</v>
      </c>
      <c r="C82" s="323" t="s">
        <v>334</v>
      </c>
      <c r="D82" s="213" t="s">
        <v>335</v>
      </c>
      <c r="E82" s="213" t="s">
        <v>332</v>
      </c>
      <c r="F82" s="213" t="s">
        <v>333</v>
      </c>
      <c r="G82" s="317"/>
      <c r="H82" s="317"/>
      <c r="I82" s="213"/>
      <c r="J82" s="317"/>
      <c r="K82" s="317"/>
      <c r="L82" s="317"/>
      <c r="M82" s="317"/>
      <c r="N82" s="317"/>
      <c r="O82" s="317"/>
      <c r="P82" s="316"/>
      <c r="Q82" s="316"/>
      <c r="R82" s="316"/>
      <c r="S82" s="316"/>
    </row>
    <row r="83" spans="1:19" ht="18.75" customHeight="1">
      <c r="A83" s="321">
        <v>1</v>
      </c>
      <c r="B83" s="322"/>
      <c r="C83" s="324"/>
      <c r="D83" s="213"/>
      <c r="E83" s="226"/>
      <c r="F83" s="392"/>
      <c r="G83" s="392"/>
      <c r="H83" s="392"/>
      <c r="I83" s="325" t="b">
        <f>regon9(B83)</f>
        <v>0</v>
      </c>
      <c r="J83" s="317"/>
      <c r="K83" s="317"/>
      <c r="L83" s="317"/>
      <c r="M83" s="317"/>
      <c r="N83" s="317"/>
      <c r="O83" s="317"/>
      <c r="P83" s="317"/>
      <c r="Q83" s="317"/>
      <c r="R83" s="317"/>
      <c r="S83" s="317"/>
    </row>
    <row r="84" ht="16.5" customHeight="1"/>
    <row r="85" ht="16.5" customHeight="1"/>
    <row r="86" ht="16.5" customHeight="1"/>
    <row r="87" ht="16.5" customHeight="1"/>
    <row r="88" spans="1:9" ht="16.5" customHeight="1">
      <c r="A88" s="202"/>
      <c r="D88" s="202"/>
      <c r="F88" s="312"/>
      <c r="I88" s="202"/>
    </row>
    <row r="89" spans="1:9" s="55" customFormat="1" ht="4.5" customHeight="1">
      <c r="A89" s="55" t="s">
        <v>297</v>
      </c>
      <c r="D89" s="55" t="s">
        <v>298</v>
      </c>
      <c r="F89" s="55" t="s">
        <v>298</v>
      </c>
      <c r="H89" s="109"/>
      <c r="I89" s="55" t="s">
        <v>297</v>
      </c>
    </row>
    <row r="90" spans="1:9" s="107" customFormat="1" ht="14.25" customHeight="1">
      <c r="A90" s="107" t="s">
        <v>295</v>
      </c>
      <c r="D90" s="107" t="s">
        <v>35</v>
      </c>
      <c r="F90" s="107" t="s">
        <v>36</v>
      </c>
      <c r="I90" s="107" t="s">
        <v>296</v>
      </c>
    </row>
    <row r="91" s="55" customFormat="1" ht="14.25" customHeight="1"/>
    <row r="92" ht="14.25" customHeight="1"/>
    <row r="93" ht="14.25" customHeight="1"/>
    <row r="96" ht="12.75">
      <c r="M96" t="s">
        <v>86</v>
      </c>
    </row>
  </sheetData>
  <sheetProtection password="CCF4" sheet="1" objects="1" scenarios="1" formatCells="0"/>
  <mergeCells count="37">
    <mergeCell ref="A48:E48"/>
    <mergeCell ref="A42:E42"/>
    <mergeCell ref="A45:E45"/>
    <mergeCell ref="A46:E46"/>
    <mergeCell ref="A3:B3"/>
    <mergeCell ref="A6:B6"/>
    <mergeCell ref="A8:B8"/>
    <mergeCell ref="A47:E47"/>
    <mergeCell ref="C10:E10"/>
    <mergeCell ref="C9:E9"/>
    <mergeCell ref="N4:Q7"/>
    <mergeCell ref="A24:B24"/>
    <mergeCell ref="G39:L39"/>
    <mergeCell ref="A23:B23"/>
    <mergeCell ref="C11:E11"/>
    <mergeCell ref="A17:B17"/>
    <mergeCell ref="A61:C61"/>
    <mergeCell ref="F83:H83"/>
    <mergeCell ref="A76:B76"/>
    <mergeCell ref="A77:B77"/>
    <mergeCell ref="A78:B78"/>
    <mergeCell ref="A72:B72"/>
    <mergeCell ref="H53:H54"/>
    <mergeCell ref="B55:E55"/>
    <mergeCell ref="B56:E56"/>
    <mergeCell ref="B57:E57"/>
    <mergeCell ref="F53:F54"/>
    <mergeCell ref="A53:A54"/>
    <mergeCell ref="B53:E54"/>
    <mergeCell ref="A62:C62"/>
    <mergeCell ref="A71:B71"/>
    <mergeCell ref="A64:C64"/>
    <mergeCell ref="A65:C65"/>
    <mergeCell ref="A69:B69"/>
    <mergeCell ref="A70:B70"/>
    <mergeCell ref="A63:C63"/>
    <mergeCell ref="A60:C60"/>
  </mergeCells>
  <conditionalFormatting sqref="P89 P79:P80 P84:P87">
    <cfRule type="cellIs" priority="1" dxfId="0" operator="lessThan" stopIfTrue="1">
      <formula>Q79+R79</formula>
    </cfRule>
  </conditionalFormatting>
  <conditionalFormatting sqref="D89">
    <cfRule type="cellIs" priority="2" dxfId="0" operator="lessThan" stopIfTrue="1">
      <formula>$E$35+$J$35+$K$35</formula>
    </cfRule>
  </conditionalFormatting>
  <conditionalFormatting sqref="P88">
    <cfRule type="cellIs" priority="3" dxfId="0" operator="lessThan" stopIfTrue="1">
      <formula>$Q$26+$R$26</formula>
    </cfRule>
  </conditionalFormatting>
  <conditionalFormatting sqref="D79:D80 D84:D87">
    <cfRule type="cellIs" priority="4" dxfId="0" operator="lessThan" stopIfTrue="1">
      <formula>$E$33+$J$33+$K$33</formula>
    </cfRule>
  </conditionalFormatting>
  <conditionalFormatting sqref="P50:P78">
    <cfRule type="cellIs" priority="5" dxfId="0" operator="lessThan" stopIfTrue="1">
      <formula>$Q$32+$R$32</formula>
    </cfRule>
  </conditionalFormatting>
  <dataValidations count="6">
    <dataValidation type="whole" operator="greaterThanOrEqual" allowBlank="1" showInputMessage="1" showErrorMessage="1" error="Wartość mniejsza od sumy kolumn 12 i 13" sqref="P50:P78">
      <formula1>Q50+R50</formula1>
    </dataValidation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"2014,2015,2016,2017,2018,2019,2020"</formula1>
    </dataValidation>
    <dataValidation type="custom" allowBlank="1" showErrorMessage="1" errorTitle="Nieprawidłowy REGON !" error="Wprowadzony nr REGON jest nieprawidłowy." sqref="B83">
      <formula1>I83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6" r:id="rId3"/>
  <rowBreaks count="1" manualBreakCount="1">
    <brk id="49" max="17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20"/>
  <dimension ref="A1:X17"/>
  <sheetViews>
    <sheetView zoomScalePageLayoutView="0" workbookViewId="0" topLeftCell="H1">
      <selection activeCell="W11" sqref="W11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24" ht="12.75">
      <c r="A1" s="48" t="s">
        <v>17</v>
      </c>
      <c r="B1" s="48" t="s">
        <v>18</v>
      </c>
      <c r="C1" s="48" t="s">
        <v>19</v>
      </c>
      <c r="D1" s="48" t="s">
        <v>20</v>
      </c>
      <c r="E1" s="48" t="s">
        <v>21</v>
      </c>
      <c r="F1" s="48" t="s">
        <v>22</v>
      </c>
      <c r="G1" s="48" t="s">
        <v>23</v>
      </c>
      <c r="H1" s="48" t="s">
        <v>24</v>
      </c>
      <c r="I1" s="90" t="s">
        <v>331</v>
      </c>
      <c r="J1" s="48" t="s">
        <v>25</v>
      </c>
      <c r="K1" s="48" t="s">
        <v>26</v>
      </c>
      <c r="L1" s="90" t="s">
        <v>359</v>
      </c>
      <c r="M1" s="90" t="s">
        <v>360</v>
      </c>
      <c r="N1" s="90" t="s">
        <v>361</v>
      </c>
      <c r="O1" s="90" t="s">
        <v>362</v>
      </c>
      <c r="P1" s="90" t="s">
        <v>363</v>
      </c>
      <c r="Q1" s="90" t="s">
        <v>364</v>
      </c>
      <c r="R1" s="90" t="s">
        <v>365</v>
      </c>
      <c r="S1" s="90" t="s">
        <v>366</v>
      </c>
      <c r="T1" s="90" t="s">
        <v>367</v>
      </c>
      <c r="U1" s="90" t="s">
        <v>368</v>
      </c>
      <c r="V1" s="90" t="s">
        <v>369</v>
      </c>
      <c r="W1" s="90" t="s">
        <v>370</v>
      </c>
      <c r="X1" s="90" t="s">
        <v>371</v>
      </c>
    </row>
    <row r="2" spans="1:24" ht="12.75">
      <c r="A2" s="90">
        <f>'11-państw.fund.cel.'!A8</f>
        <v>0</v>
      </c>
      <c r="F2">
        <f>'11-państw.fund.cel.'!L11</f>
        <v>11</v>
      </c>
      <c r="G2">
        <f>'11-państw.fund.cel.'!K8</f>
        <v>0</v>
      </c>
      <c r="H2">
        <f>'11-państw.fund.cel.'!H8</f>
        <v>0</v>
      </c>
      <c r="I2">
        <f>'11-państw.fund.cel.'!M11</f>
        <v>0</v>
      </c>
      <c r="L2" s="50">
        <f>'11-państw.fund.cel.'!F56</f>
        <v>0</v>
      </c>
      <c r="M2" s="50">
        <f>'11-państw.fund.cel.'!G56</f>
        <v>0</v>
      </c>
      <c r="N2" s="50">
        <f>'11-państw.fund.cel.'!H56</f>
        <v>0</v>
      </c>
      <c r="O2" s="50">
        <f>'11-państw.fund.cel.'!I56</f>
        <v>0</v>
      </c>
      <c r="P2" s="50">
        <f>'11-państw.fund.cel.'!H57</f>
        <v>0</v>
      </c>
      <c r="Q2" s="50">
        <f>'11-państw.fund.cel.'!I57</f>
        <v>0</v>
      </c>
      <c r="R2" s="50">
        <f>'11-państw.fund.cel.'!D62</f>
        <v>0</v>
      </c>
      <c r="S2" s="50">
        <f>'11-państw.fund.cel.'!E62</f>
        <v>0</v>
      </c>
      <c r="T2" s="50">
        <f>'11-państw.fund.cel.'!E63</f>
        <v>0</v>
      </c>
      <c r="U2" s="50">
        <f>'11-państw.fund.cel.'!D64</f>
        <v>0</v>
      </c>
      <c r="V2" s="50">
        <f>'11-państw.fund.cel.'!E64</f>
        <v>0</v>
      </c>
      <c r="W2" s="50">
        <f>'11-państw.fund.cel.'!D65</f>
        <v>0</v>
      </c>
      <c r="X2" s="50">
        <f>'11-państw.fund.cel.'!E65</f>
        <v>0</v>
      </c>
    </row>
    <row r="3" spans="1:24" ht="12.75">
      <c r="A3" s="90">
        <f>'20-państw.szk.wyż.'!A8</f>
        <v>0</v>
      </c>
      <c r="F3">
        <f>'20-państw.szk.wyż.'!L11</f>
        <v>20</v>
      </c>
      <c r="G3">
        <f>'20-państw.szk.wyż.'!K8</f>
        <v>0</v>
      </c>
      <c r="H3">
        <f>'20-państw.szk.wyż.'!H8</f>
        <v>0</v>
      </c>
      <c r="I3">
        <f>'20-państw.szk.wyż.'!M11</f>
        <v>0</v>
      </c>
      <c r="L3" s="50">
        <f>'20-państw.szk.wyż.'!F56</f>
        <v>0</v>
      </c>
      <c r="M3" s="50">
        <f>'20-państw.szk.wyż.'!G56</f>
        <v>0</v>
      </c>
      <c r="N3" s="50">
        <f>'20-państw.szk.wyż.'!H56</f>
        <v>0</v>
      </c>
      <c r="O3" s="50">
        <f>'20-państw.szk.wyż.'!I56</f>
        <v>0</v>
      </c>
      <c r="P3" s="50">
        <f>'20-państw.szk.wyż.'!H57</f>
        <v>0</v>
      </c>
      <c r="Q3" s="50">
        <f>'20-państw.szk.wyż.'!I57</f>
        <v>0</v>
      </c>
      <c r="R3" s="50">
        <f>'20-państw.szk.wyż.'!D62</f>
        <v>0</v>
      </c>
      <c r="S3" s="50">
        <f>'20-państw.szk.wyż.'!E62</f>
        <v>0</v>
      </c>
      <c r="T3" s="50">
        <f>'20-państw.szk.wyż.'!E63</f>
        <v>0</v>
      </c>
      <c r="U3" s="50">
        <f>'20-państw.szk.wyż.'!D64</f>
        <v>0</v>
      </c>
      <c r="V3" s="50">
        <f>'20-państw.szk.wyż.'!E64</f>
        <v>0</v>
      </c>
      <c r="W3" s="50">
        <f>'20-państw.szk.wyż.'!D65</f>
        <v>0</v>
      </c>
      <c r="X3" s="50">
        <f>'20-państw.szk.wyż.'!E65</f>
        <v>0</v>
      </c>
    </row>
    <row r="4" spans="1:24" ht="12.75">
      <c r="A4" s="90">
        <f>'31-instytucje gosp budż'!A8</f>
        <v>0</v>
      </c>
      <c r="F4">
        <f>'31-instytucje gosp budż'!L11</f>
        <v>31</v>
      </c>
      <c r="G4">
        <f>'31-instytucje gosp budż'!K8</f>
        <v>0</v>
      </c>
      <c r="H4">
        <f>'31-instytucje gosp budż'!H8</f>
        <v>0</v>
      </c>
      <c r="I4">
        <f>'31-instytucje gosp budż'!M11</f>
        <v>0</v>
      </c>
      <c r="L4" s="50">
        <f>'31-instytucje gosp budż'!F56</f>
        <v>0</v>
      </c>
      <c r="M4" s="50">
        <f>'31-instytucje gosp budż'!G56</f>
        <v>0</v>
      </c>
      <c r="N4" s="50">
        <f>'31-instytucje gosp budż'!H56</f>
        <v>0</v>
      </c>
      <c r="O4" s="50">
        <f>'31-instytucje gosp budż'!I56</f>
        <v>0</v>
      </c>
      <c r="P4" s="50">
        <f>'31-instytucje gosp budż'!H57</f>
        <v>0</v>
      </c>
      <c r="Q4" s="50">
        <f>'31-instytucje gosp budż'!I57</f>
        <v>0</v>
      </c>
      <c r="R4" s="50">
        <f>'31-instytucje gosp budż'!D62</f>
        <v>0</v>
      </c>
      <c r="S4" s="50">
        <f>'31-instytucje gosp budż'!E62</f>
        <v>0</v>
      </c>
      <c r="T4" s="50">
        <f>'31-instytucje gosp budż'!E63</f>
        <v>0</v>
      </c>
      <c r="U4" s="50">
        <f>'31-instytucje gosp budż'!D64</f>
        <v>0</v>
      </c>
      <c r="V4" s="50">
        <f>'31-instytucje gosp budż'!E64</f>
        <v>0</v>
      </c>
      <c r="W4" s="50">
        <f>'31-instytucje gosp budż'!D65</f>
        <v>0</v>
      </c>
      <c r="X4" s="50">
        <f>'31-instytucje gosp budż'!E65</f>
        <v>0</v>
      </c>
    </row>
    <row r="5" spans="1:24" ht="12.75">
      <c r="A5" s="90">
        <f>'41-państw.inst.kult.'!A8</f>
        <v>0</v>
      </c>
      <c r="F5">
        <f>'41-państw.inst.kult.'!L11</f>
        <v>41</v>
      </c>
      <c r="G5">
        <f>'41-państw.inst.kult.'!K8</f>
        <v>0</v>
      </c>
      <c r="H5">
        <f>'41-państw.inst.kult.'!H8</f>
        <v>0</v>
      </c>
      <c r="I5">
        <f>'41-państw.inst.kult.'!M11</f>
        <v>0</v>
      </c>
      <c r="L5" s="89">
        <f>'41-państw.inst.kult.'!F56</f>
        <v>0</v>
      </c>
      <c r="M5" s="89">
        <f>'41-państw.inst.kult.'!G56</f>
        <v>0</v>
      </c>
      <c r="N5" s="89">
        <f>'41-państw.inst.kult.'!H56</f>
        <v>0</v>
      </c>
      <c r="O5" s="89">
        <f>'41-państw.inst.kult.'!I56</f>
        <v>0</v>
      </c>
      <c r="P5" s="89">
        <f>'41-państw.inst.kult.'!H57</f>
        <v>0</v>
      </c>
      <c r="Q5" s="89">
        <f>'41-państw.inst.kult.'!I57</f>
        <v>0</v>
      </c>
      <c r="R5" s="89">
        <f>'41-państw.inst.kult.'!D62</f>
        <v>0</v>
      </c>
      <c r="S5" s="89">
        <f>'41-państw.inst.kult.'!E62</f>
        <v>0</v>
      </c>
      <c r="T5" s="89">
        <f>'41-państw.inst.kult.'!E63</f>
        <v>0</v>
      </c>
      <c r="U5" s="89">
        <f>'41-państw.inst.kult.'!D64</f>
        <v>0</v>
      </c>
      <c r="V5" s="89">
        <f>'41-państw.inst.kult.'!E64</f>
        <v>0</v>
      </c>
      <c r="W5" s="89">
        <f>'41-państw.inst.kult.'!D65</f>
        <v>0</v>
      </c>
      <c r="X5" s="89">
        <f>'41-państw.inst.kult.'!E65</f>
        <v>0</v>
      </c>
    </row>
    <row r="6" spans="1:24" ht="12.75">
      <c r="A6" s="90">
        <f>'42-samorz.inst.kult.'!A8</f>
        <v>0</v>
      </c>
      <c r="F6">
        <f>'42-samorz.inst.kult.'!L11</f>
        <v>42</v>
      </c>
      <c r="G6">
        <f>'42-samorz.inst.kult.'!K8</f>
        <v>0</v>
      </c>
      <c r="H6">
        <f>'42-samorz.inst.kult.'!H8</f>
        <v>0</v>
      </c>
      <c r="I6">
        <f>'42-samorz.inst.kult.'!M11</f>
        <v>0</v>
      </c>
      <c r="L6" s="89">
        <f>'42-samorz.inst.kult.'!F56</f>
        <v>0</v>
      </c>
      <c r="M6" s="89">
        <f>'42-samorz.inst.kult.'!G56</f>
        <v>0</v>
      </c>
      <c r="N6" s="89">
        <f>'42-samorz.inst.kult.'!H56</f>
        <v>0</v>
      </c>
      <c r="O6" s="89">
        <f>'42-samorz.inst.kult.'!I56</f>
        <v>0</v>
      </c>
      <c r="P6" s="89">
        <f>'42-samorz.inst.kult.'!H57</f>
        <v>0</v>
      </c>
      <c r="Q6" s="89">
        <f>'42-samorz.inst.kult.'!I57</f>
        <v>0</v>
      </c>
      <c r="R6" s="89">
        <f>'42-samorz.inst.kult.'!D62</f>
        <v>0</v>
      </c>
      <c r="S6" s="89">
        <f>'42-samorz.inst.kult.'!E62</f>
        <v>0</v>
      </c>
      <c r="T6" s="89">
        <f>'42-samorz.inst.kult.'!E63</f>
        <v>0</v>
      </c>
      <c r="U6" s="89">
        <f>'42-samorz.inst.kult.'!D64</f>
        <v>0</v>
      </c>
      <c r="V6" s="89">
        <f>'42-samorz.inst.kult.'!E64</f>
        <v>0</v>
      </c>
      <c r="W6" s="89">
        <f>'42-samorz.inst.kult.'!D65</f>
        <v>0</v>
      </c>
      <c r="X6" s="89">
        <f>'42-samorz.inst.kult.'!E65</f>
        <v>0</v>
      </c>
    </row>
    <row r="7" spans="1:24" ht="12.75">
      <c r="A7" s="90">
        <f>'50-PAN i jedn.tworz.przez PAN'!A8</f>
        <v>0</v>
      </c>
      <c r="F7">
        <f>'50-PAN i jedn.tworz.przez PAN'!L11</f>
        <v>50</v>
      </c>
      <c r="G7">
        <f>'50-PAN i jedn.tworz.przez PAN'!K8</f>
        <v>0</v>
      </c>
      <c r="H7">
        <f>'50-PAN i jedn.tworz.przez PAN'!H8</f>
        <v>0</v>
      </c>
      <c r="I7">
        <f>'50-PAN i jedn.tworz.przez PAN'!M11</f>
        <v>0</v>
      </c>
      <c r="L7" s="89">
        <f>'50-PAN i jedn.tworz.przez PAN'!F56</f>
        <v>0</v>
      </c>
      <c r="M7" s="89">
        <f>'50-PAN i jedn.tworz.przez PAN'!G56</f>
        <v>0</v>
      </c>
      <c r="N7" s="89">
        <f>'50-PAN i jedn.tworz.przez PAN'!H56</f>
        <v>0</v>
      </c>
      <c r="O7" s="89">
        <f>'50-PAN i jedn.tworz.przez PAN'!I56</f>
        <v>0</v>
      </c>
      <c r="P7" s="89">
        <f>'50-PAN i jedn.tworz.przez PAN'!H57</f>
        <v>0</v>
      </c>
      <c r="Q7" s="89">
        <f>'50-PAN i jedn.tworz.przez PAN'!I57</f>
        <v>0</v>
      </c>
      <c r="R7" s="89">
        <f>'50-PAN i jedn.tworz.przez PAN'!D62</f>
        <v>0</v>
      </c>
      <c r="S7" s="89">
        <f>'50-PAN i jedn.tworz.przez PAN'!E62</f>
        <v>0</v>
      </c>
      <c r="T7" s="89">
        <f>'50-PAN i jedn.tworz.przez PAN'!E63</f>
        <v>0</v>
      </c>
      <c r="U7" s="89">
        <f>'50-PAN i jedn.tworz.przez PAN'!D64</f>
        <v>0</v>
      </c>
      <c r="V7" s="89">
        <f>'50-PAN i jedn.tworz.przez PAN'!E64</f>
        <v>0</v>
      </c>
      <c r="W7" s="89">
        <f>'50-PAN i jedn.tworz.przez PAN'!D65</f>
        <v>0</v>
      </c>
      <c r="X7" s="89">
        <f>'50-PAN i jedn.tworz.przez PAN'!E65</f>
        <v>0</v>
      </c>
    </row>
    <row r="8" spans="1:24" ht="12.75">
      <c r="A8" s="90">
        <f>'61-samodz.publ.ZOZ państw.'!A8</f>
        <v>0</v>
      </c>
      <c r="F8">
        <f>'61-samodz.publ.ZOZ państw.'!L11</f>
        <v>61</v>
      </c>
      <c r="G8">
        <f>'61-samodz.publ.ZOZ państw.'!K8</f>
        <v>0</v>
      </c>
      <c r="H8">
        <f>'61-samodz.publ.ZOZ państw.'!H8</f>
        <v>0</v>
      </c>
      <c r="I8">
        <f>'61-samodz.publ.ZOZ państw.'!M11</f>
        <v>0</v>
      </c>
      <c r="L8" s="89">
        <f>'61-samodz.publ.ZOZ państw.'!F56</f>
        <v>0</v>
      </c>
      <c r="M8" s="89">
        <f>'61-samodz.publ.ZOZ państw.'!G56</f>
        <v>0</v>
      </c>
      <c r="N8" s="89">
        <f>'61-samodz.publ.ZOZ państw.'!H56</f>
        <v>0</v>
      </c>
      <c r="O8" s="89">
        <f>'61-samodz.publ.ZOZ państw.'!I56</f>
        <v>0</v>
      </c>
      <c r="P8" s="89">
        <f>'61-samodz.publ.ZOZ państw.'!H57</f>
        <v>0</v>
      </c>
      <c r="Q8" s="89">
        <f>'61-samodz.publ.ZOZ państw.'!I57</f>
        <v>0</v>
      </c>
      <c r="R8" s="89">
        <f>'61-samodz.publ.ZOZ państw.'!D62</f>
        <v>0</v>
      </c>
      <c r="S8" s="89">
        <f>'61-samodz.publ.ZOZ państw.'!E62</f>
        <v>0</v>
      </c>
      <c r="T8" s="89">
        <f>'61-samodz.publ.ZOZ państw.'!E63</f>
        <v>0</v>
      </c>
      <c r="U8" s="89">
        <f>'61-samodz.publ.ZOZ państw.'!D64</f>
        <v>0</v>
      </c>
      <c r="V8" s="89">
        <f>'61-samodz.publ.ZOZ państw.'!E64</f>
        <v>0</v>
      </c>
      <c r="W8" s="89">
        <f>'61-samodz.publ.ZOZ państw.'!D65</f>
        <v>0</v>
      </c>
      <c r="X8" s="89">
        <f>'61-samodz.publ.ZOZ państw.'!E65</f>
        <v>0</v>
      </c>
    </row>
    <row r="9" spans="1:24" ht="12.75">
      <c r="A9" s="90" t="str">
        <f>'62-samodz.publ.ZOZ samorz.'!A8</f>
        <v>970774733</v>
      </c>
      <c r="F9">
        <f>'62-samodz.publ.ZOZ samorz.'!L11</f>
        <v>62</v>
      </c>
      <c r="G9">
        <f>'62-samodz.publ.ZOZ samorz.'!K8</f>
        <v>2019</v>
      </c>
      <c r="H9">
        <f>'62-samodz.publ.ZOZ samorz.'!H8</f>
        <v>4</v>
      </c>
      <c r="I9">
        <f>'62-samodz.publ.ZOZ samorz.'!M11</f>
        <v>0</v>
      </c>
      <c r="L9" s="89">
        <f>'62-samodz.publ.ZOZ samorz.'!F56</f>
        <v>0</v>
      </c>
      <c r="M9" s="89">
        <f>'62-samodz.publ.ZOZ samorz.'!G56</f>
        <v>0</v>
      </c>
      <c r="N9" s="89">
        <f>'62-samodz.publ.ZOZ samorz.'!H56</f>
        <v>0</v>
      </c>
      <c r="O9" s="89">
        <f>'62-samodz.publ.ZOZ samorz.'!I56</f>
        <v>0</v>
      </c>
      <c r="P9" s="89">
        <f>'62-samodz.publ.ZOZ samorz.'!H57</f>
        <v>0</v>
      </c>
      <c r="Q9" s="89">
        <f>'62-samodz.publ.ZOZ samorz.'!I57</f>
        <v>0</v>
      </c>
      <c r="R9" s="89">
        <f>'62-samodz.publ.ZOZ samorz.'!D62</f>
        <v>0</v>
      </c>
      <c r="S9" s="89">
        <f>'62-samodz.publ.ZOZ samorz.'!E62</f>
        <v>0</v>
      </c>
      <c r="T9" s="89">
        <f>'62-samodz.publ.ZOZ samorz.'!E63</f>
        <v>0</v>
      </c>
      <c r="U9" s="89">
        <f>'62-samodz.publ.ZOZ samorz.'!D64</f>
        <v>0</v>
      </c>
      <c r="V9" s="89">
        <f>'62-samodz.publ.ZOZ samorz.'!E64</f>
        <v>0</v>
      </c>
      <c r="W9" s="89">
        <f>'62-samodz.publ.ZOZ samorz.'!D65</f>
        <v>0</v>
      </c>
      <c r="X9" s="89">
        <f>'62-samodz.publ.ZOZ samorz.'!E65</f>
        <v>0</v>
      </c>
    </row>
    <row r="10" spans="1:24" ht="12.75">
      <c r="A10" s="90">
        <f>'63-Narodowy Fundusz Zdrowia'!A8</f>
        <v>0</v>
      </c>
      <c r="F10">
        <f>'63-Narodowy Fundusz Zdrowia'!L11</f>
        <v>63</v>
      </c>
      <c r="G10">
        <f>'63-Narodowy Fundusz Zdrowia'!K8</f>
        <v>0</v>
      </c>
      <c r="H10">
        <f>'63-Narodowy Fundusz Zdrowia'!H8</f>
        <v>0</v>
      </c>
      <c r="I10">
        <f>'63-Narodowy Fundusz Zdrowia'!M11</f>
        <v>0</v>
      </c>
      <c r="L10" s="89">
        <f>'63-Narodowy Fundusz Zdrowia'!F56</f>
        <v>0</v>
      </c>
      <c r="M10" s="89">
        <f>'63-Narodowy Fundusz Zdrowia'!G56</f>
        <v>0</v>
      </c>
      <c r="N10" s="89">
        <f>'63-Narodowy Fundusz Zdrowia'!H56</f>
        <v>0</v>
      </c>
      <c r="O10" s="89">
        <f>'63-Narodowy Fundusz Zdrowia'!I56</f>
        <v>0</v>
      </c>
      <c r="P10" s="89">
        <f>'63-Narodowy Fundusz Zdrowia'!H57</f>
        <v>0</v>
      </c>
      <c r="Q10" s="89">
        <f>'63-Narodowy Fundusz Zdrowia'!I57</f>
        <v>0</v>
      </c>
      <c r="R10" s="89">
        <f>'63-Narodowy Fundusz Zdrowia'!D62</f>
        <v>0</v>
      </c>
      <c r="S10" s="89">
        <f>'63-Narodowy Fundusz Zdrowia'!E62</f>
        <v>0</v>
      </c>
      <c r="T10" s="89">
        <f>'63-Narodowy Fundusz Zdrowia'!E63</f>
        <v>0</v>
      </c>
      <c r="U10" s="89">
        <f>'63-Narodowy Fundusz Zdrowia'!D64</f>
        <v>0</v>
      </c>
      <c r="V10" s="89">
        <f>'63-Narodowy Fundusz Zdrowia'!E64</f>
        <v>0</v>
      </c>
      <c r="W10" s="89">
        <f>'63-Narodowy Fundusz Zdrowia'!D65</f>
        <v>0</v>
      </c>
      <c r="X10" s="89">
        <f>'63-Narodowy Fundusz Zdrowia'!E65</f>
        <v>0</v>
      </c>
    </row>
    <row r="11" spans="1:24" ht="12.75">
      <c r="A11" s="90">
        <f>'71-ZUS'!A8</f>
        <v>0</v>
      </c>
      <c r="F11">
        <f>'71-ZUS'!L11</f>
        <v>71</v>
      </c>
      <c r="G11">
        <f>'71-ZUS'!K8</f>
        <v>0</v>
      </c>
      <c r="H11">
        <f>'71-ZUS'!H8</f>
        <v>0</v>
      </c>
      <c r="I11">
        <f>'71-ZUS'!M11</f>
        <v>0</v>
      </c>
      <c r="L11" s="89">
        <f>'71-ZUS'!F56</f>
        <v>0</v>
      </c>
      <c r="M11" s="89">
        <f>'71-ZUS'!G56</f>
        <v>0</v>
      </c>
      <c r="N11" s="89">
        <f>'71-ZUS'!H56</f>
        <v>0</v>
      </c>
      <c r="O11" s="89">
        <f>'71-ZUS'!I56</f>
        <v>0</v>
      </c>
      <c r="P11" s="89">
        <f>'71-ZUS'!H57</f>
        <v>0</v>
      </c>
      <c r="Q11" s="89">
        <f>'71-ZUS'!I57</f>
        <v>0</v>
      </c>
      <c r="R11" s="89">
        <f>'71-ZUS'!D62</f>
        <v>0</v>
      </c>
      <c r="S11" s="89">
        <f>'71-ZUS'!E62</f>
        <v>0</v>
      </c>
      <c r="T11" s="89">
        <f>'71-ZUS'!E63</f>
        <v>0</v>
      </c>
      <c r="U11" s="89">
        <f>'71-ZUS'!D64</f>
        <v>0</v>
      </c>
      <c r="V11" s="89">
        <f>'71-ZUS'!E64</f>
        <v>0</v>
      </c>
      <c r="W11" s="89">
        <f>'71-ZUS'!D65</f>
        <v>0</v>
      </c>
      <c r="X11" s="89">
        <f>'71-ZUS'!E65</f>
        <v>0</v>
      </c>
    </row>
    <row r="12" spans="1:24" ht="12.75">
      <c r="A12" s="90">
        <f>'72-fund.zarz.przez ZUS'!A8:B8</f>
        <v>0</v>
      </c>
      <c r="F12">
        <f>'72-fund.zarz.przez ZUS'!L11</f>
        <v>72</v>
      </c>
      <c r="G12">
        <f>'72-fund.zarz.przez ZUS'!K8</f>
        <v>0</v>
      </c>
      <c r="H12">
        <f>'72-fund.zarz.przez ZUS'!H8</f>
        <v>0</v>
      </c>
      <c r="I12">
        <f>'72-fund.zarz.przez ZUS'!M11</f>
        <v>0</v>
      </c>
      <c r="L12" s="89">
        <f>'72-fund.zarz.przez ZUS'!F56</f>
        <v>0</v>
      </c>
      <c r="M12" s="89">
        <f>'72-fund.zarz.przez ZUS'!G56</f>
        <v>0</v>
      </c>
      <c r="N12" s="89">
        <f>'72-fund.zarz.przez ZUS'!H56</f>
        <v>0</v>
      </c>
      <c r="O12" s="89">
        <f>'72-fund.zarz.przez ZUS'!I56</f>
        <v>0</v>
      </c>
      <c r="P12" s="89">
        <f>'72-fund.zarz.przez ZUS'!H57</f>
        <v>0</v>
      </c>
      <c r="Q12" s="89">
        <f>'72-fund.zarz.przez ZUS'!I57</f>
        <v>0</v>
      </c>
      <c r="R12" s="89">
        <f>'72-fund.zarz.przez ZUS'!D62</f>
        <v>0</v>
      </c>
      <c r="S12" s="89">
        <f>'72-fund.zarz.przez ZUS'!E62</f>
        <v>0</v>
      </c>
      <c r="T12" s="89">
        <f>'72-fund.zarz.przez ZUS'!E63</f>
        <v>0</v>
      </c>
      <c r="U12" s="89">
        <f>'72-fund.zarz.przez ZUS'!D64</f>
        <v>0</v>
      </c>
      <c r="V12" s="89">
        <f>'72-fund.zarz.przez ZUS'!E64</f>
        <v>0</v>
      </c>
      <c r="W12" s="89">
        <f>'72-fund.zarz.przez ZUS'!D65</f>
        <v>0</v>
      </c>
      <c r="X12" s="89">
        <f>'72-fund.zarz.przez ZUS'!E65</f>
        <v>0</v>
      </c>
    </row>
    <row r="13" spans="1:24" ht="12.75">
      <c r="A13" s="90">
        <f>'73-KRUS'!A8:B8</f>
        <v>0</v>
      </c>
      <c r="F13">
        <f>'73-KRUS'!L11</f>
        <v>73</v>
      </c>
      <c r="G13">
        <f>'73-KRUS'!K8</f>
        <v>0</v>
      </c>
      <c r="H13">
        <f>'73-KRUS'!H8</f>
        <v>0</v>
      </c>
      <c r="I13">
        <f>'73-KRUS'!M11</f>
        <v>0</v>
      </c>
      <c r="L13" s="89">
        <f>'73-KRUS'!F56</f>
        <v>0</v>
      </c>
      <c r="M13" s="89">
        <f>'73-KRUS'!G56</f>
        <v>0</v>
      </c>
      <c r="N13" s="89">
        <f>'73-KRUS'!H56</f>
        <v>0</v>
      </c>
      <c r="O13" s="89">
        <f>'73-KRUS'!I56</f>
        <v>0</v>
      </c>
      <c r="P13" s="89">
        <f>'73-KRUS'!H57</f>
        <v>0</v>
      </c>
      <c r="Q13" s="89">
        <f>'73-KRUS'!I57</f>
        <v>0</v>
      </c>
      <c r="R13" s="89">
        <f>'73-KRUS'!D62</f>
        <v>0</v>
      </c>
      <c r="S13" s="89">
        <f>'73-KRUS'!E62</f>
        <v>0</v>
      </c>
      <c r="T13" s="89">
        <f>'73-KRUS'!E63</f>
        <v>0</v>
      </c>
      <c r="U13" s="89">
        <f>'73-KRUS'!D64</f>
        <v>0</v>
      </c>
      <c r="V13" s="89">
        <f>'73-KRUS'!E64</f>
        <v>0</v>
      </c>
      <c r="W13" s="89">
        <f>'73-KRUS'!D65</f>
        <v>0</v>
      </c>
      <c r="X13" s="89">
        <f>'73-KRUS'!E65</f>
        <v>0</v>
      </c>
    </row>
    <row r="14" spans="1:24" ht="12.75">
      <c r="A14" s="90">
        <f>'81-państw.osoba prawna'!A8</f>
        <v>0</v>
      </c>
      <c r="F14">
        <f>'81-państw.osoba prawna'!L11</f>
        <v>81</v>
      </c>
      <c r="G14">
        <f>'81-państw.osoba prawna'!K8</f>
        <v>0</v>
      </c>
      <c r="H14">
        <f>'81-państw.osoba prawna'!H8</f>
        <v>0</v>
      </c>
      <c r="I14">
        <f>'81-państw.osoba prawna'!M11</f>
        <v>0</v>
      </c>
      <c r="L14" s="89">
        <f>'81-państw.osoba prawna'!F56</f>
        <v>0</v>
      </c>
      <c r="M14" s="89">
        <f>'81-państw.osoba prawna'!G56</f>
        <v>0</v>
      </c>
      <c r="N14" s="89">
        <f>'81-państw.osoba prawna'!H56</f>
        <v>0</v>
      </c>
      <c r="O14" s="89">
        <f>'81-państw.osoba prawna'!I56</f>
        <v>0</v>
      </c>
      <c r="P14" s="89">
        <f>'81-państw.osoba prawna'!H57</f>
        <v>0</v>
      </c>
      <c r="Q14" s="89">
        <f>'81-państw.osoba prawna'!I57</f>
        <v>0</v>
      </c>
      <c r="R14" s="89">
        <f>'81-państw.osoba prawna'!D62</f>
        <v>0</v>
      </c>
      <c r="S14" s="89">
        <f>'81-państw.osoba prawna'!E62</f>
        <v>0</v>
      </c>
      <c r="T14" s="89">
        <f>'81-państw.osoba prawna'!E63</f>
        <v>0</v>
      </c>
      <c r="U14" s="89">
        <f>'81-państw.osoba prawna'!D64</f>
        <v>0</v>
      </c>
      <c r="V14" s="89">
        <f>'81-państw.osoba prawna'!E64</f>
        <v>0</v>
      </c>
      <c r="W14" s="89">
        <f>'81-państw.osoba prawna'!D65</f>
        <v>0</v>
      </c>
      <c r="X14" s="89">
        <f>'81-państw.osoba prawna'!E65</f>
        <v>0</v>
      </c>
    </row>
    <row r="15" spans="1:24" ht="12.75">
      <c r="A15" s="90">
        <f>'82-samorz.osoba prawna'!A8</f>
        <v>0</v>
      </c>
      <c r="F15">
        <f>'82-samorz.osoba prawna'!L11</f>
        <v>82</v>
      </c>
      <c r="G15">
        <f>'82-samorz.osoba prawna'!K8</f>
        <v>0</v>
      </c>
      <c r="H15">
        <f>'82-samorz.osoba prawna'!H8</f>
        <v>0</v>
      </c>
      <c r="I15">
        <f>'82-samorz.osoba prawna'!M11</f>
        <v>0</v>
      </c>
      <c r="L15" s="89">
        <f>'82-samorz.osoba prawna'!F56</f>
        <v>0</v>
      </c>
      <c r="M15" s="89">
        <f>'82-samorz.osoba prawna'!G56</f>
        <v>0</v>
      </c>
      <c r="N15" s="89">
        <f>'82-samorz.osoba prawna'!H56</f>
        <v>0</v>
      </c>
      <c r="O15" s="89">
        <f>'82-samorz.osoba prawna'!I56</f>
        <v>0</v>
      </c>
      <c r="P15" s="89">
        <f>'82-samorz.osoba prawna'!H57</f>
        <v>0</v>
      </c>
      <c r="Q15" s="89">
        <f>'82-samorz.osoba prawna'!I57</f>
        <v>0</v>
      </c>
      <c r="R15" s="89">
        <f>'82-samorz.osoba prawna'!D62</f>
        <v>0</v>
      </c>
      <c r="S15" s="89">
        <f>'82-samorz.osoba prawna'!E62</f>
        <v>0</v>
      </c>
      <c r="T15" s="89">
        <f>'82-samorz.osoba prawna'!E63</f>
        <v>0</v>
      </c>
      <c r="U15" s="89">
        <f>'82-samorz.osoba prawna'!D64</f>
        <v>0</v>
      </c>
      <c r="V15" s="89">
        <f>'82-samorz.osoba prawna'!E64</f>
        <v>0</v>
      </c>
      <c r="W15" s="89">
        <f>'82-samorz.osoba prawna'!D65</f>
        <v>0</v>
      </c>
      <c r="X15" s="89">
        <f>'82-samorz.osoba prawna'!E65</f>
        <v>0</v>
      </c>
    </row>
    <row r="16" spans="1:24" ht="12.75">
      <c r="A16" s="90">
        <f>'90-agencja wykonawcza'!A8</f>
        <v>0</v>
      </c>
      <c r="F16">
        <f>'90-agencja wykonawcza'!L11</f>
        <v>90</v>
      </c>
      <c r="G16">
        <f>'90-agencja wykonawcza'!K8</f>
        <v>0</v>
      </c>
      <c r="H16">
        <f>'90-agencja wykonawcza'!H8</f>
        <v>0</v>
      </c>
      <c r="I16">
        <f>'90-agencja wykonawcza'!M11</f>
        <v>0</v>
      </c>
      <c r="L16" s="89">
        <f>'90-agencja wykonawcza'!F56</f>
        <v>0</v>
      </c>
      <c r="M16" s="89">
        <f>'90-agencja wykonawcza'!G56</f>
        <v>0</v>
      </c>
      <c r="N16" s="89">
        <f>'90-agencja wykonawcza'!H56</f>
        <v>0</v>
      </c>
      <c r="O16" s="89">
        <f>'90-agencja wykonawcza'!I56</f>
        <v>0</v>
      </c>
      <c r="P16" s="89">
        <f>'90-agencja wykonawcza'!H57</f>
        <v>0</v>
      </c>
      <c r="Q16" s="89">
        <f>'90-agencja wykonawcza'!I57</f>
        <v>0</v>
      </c>
      <c r="R16" s="89">
        <f>'90-agencja wykonawcza'!D62</f>
        <v>0</v>
      </c>
      <c r="S16" s="89">
        <f>'90-agencja wykonawcza'!E62</f>
        <v>0</v>
      </c>
      <c r="T16" s="89">
        <f>'90-agencja wykonawcza'!E63</f>
        <v>0</v>
      </c>
      <c r="U16" s="89">
        <f>'90-agencja wykonawcza'!D64</f>
        <v>0</v>
      </c>
      <c r="V16" s="89">
        <f>'90-agencja wykonawcza'!E64</f>
        <v>0</v>
      </c>
      <c r="W16" s="89">
        <f>'90-agencja wykonawcza'!D65</f>
        <v>0</v>
      </c>
      <c r="X16" s="89">
        <f>'90-agencja wykonawcza'!E65</f>
        <v>0</v>
      </c>
    </row>
    <row r="17" spans="1:24" ht="12.75">
      <c r="A17" s="90" t="str">
        <f>'99-zbiorczo'!A8</f>
        <v>970774733</v>
      </c>
      <c r="F17">
        <f>'99-zbiorczo'!L11</f>
        <v>99</v>
      </c>
      <c r="G17">
        <f>'99-zbiorczo'!K8</f>
        <v>2019</v>
      </c>
      <c r="H17">
        <f>'99-zbiorczo'!H8</f>
        <v>4</v>
      </c>
      <c r="I17">
        <f>'99-zbiorczo'!M11</f>
        <v>0</v>
      </c>
      <c r="L17" s="50">
        <f>'99-zbiorczo'!F56</f>
        <v>0</v>
      </c>
      <c r="M17" s="50">
        <f>'99-zbiorczo'!G56</f>
        <v>0</v>
      </c>
      <c r="N17" s="50">
        <f>'99-zbiorczo'!H56</f>
        <v>0</v>
      </c>
      <c r="O17" s="50">
        <f>'99-zbiorczo'!I56</f>
        <v>0</v>
      </c>
      <c r="P17" s="50">
        <f>'99-zbiorczo'!H57</f>
        <v>0</v>
      </c>
      <c r="Q17" s="50">
        <f>'99-zbiorczo'!I57</f>
        <v>0</v>
      </c>
      <c r="R17" s="50">
        <f>'99-zbiorczo'!D62</f>
        <v>0</v>
      </c>
      <c r="S17" s="50">
        <f>'99-zbiorczo'!E62</f>
        <v>0</v>
      </c>
      <c r="T17" s="50">
        <f>'99-zbiorczo'!E63</f>
        <v>0</v>
      </c>
      <c r="U17" s="50">
        <f>'99-zbiorczo'!D64</f>
        <v>0</v>
      </c>
      <c r="V17" s="50">
        <f>'99-zbiorczo'!E64</f>
        <v>0</v>
      </c>
      <c r="W17" s="50">
        <f>'99-zbiorczo'!D65</f>
        <v>0</v>
      </c>
      <c r="X17" s="50">
        <f>'99-zbiorczo'!E65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22"/>
  <dimension ref="A1:M17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48" t="s">
        <v>17</v>
      </c>
      <c r="B1" s="48" t="s">
        <v>18</v>
      </c>
      <c r="C1" s="48" t="s">
        <v>19</v>
      </c>
      <c r="D1" s="48" t="s">
        <v>20</v>
      </c>
      <c r="E1" s="48" t="s">
        <v>21</v>
      </c>
      <c r="F1" s="48" t="s">
        <v>22</v>
      </c>
      <c r="G1" s="48" t="s">
        <v>23</v>
      </c>
      <c r="H1" s="48" t="s">
        <v>24</v>
      </c>
      <c r="I1" s="90" t="s">
        <v>331</v>
      </c>
      <c r="J1" s="48" t="s">
        <v>25</v>
      </c>
      <c r="K1" s="48" t="s">
        <v>26</v>
      </c>
      <c r="L1" s="90" t="s">
        <v>372</v>
      </c>
      <c r="M1" s="90" t="s">
        <v>373</v>
      </c>
    </row>
    <row r="2" spans="1:13" ht="12.75">
      <c r="A2" s="90">
        <f>'11-państw.fund.cel.'!A8</f>
        <v>0</v>
      </c>
      <c r="F2">
        <f>'11-państw.fund.cel.'!L11</f>
        <v>11</v>
      </c>
      <c r="G2">
        <f>'11-państw.fund.cel.'!K8</f>
        <v>0</v>
      </c>
      <c r="H2">
        <f>'11-państw.fund.cel.'!H8</f>
        <v>0</v>
      </c>
      <c r="I2">
        <f>'11-państw.fund.cel.'!M11</f>
        <v>0</v>
      </c>
      <c r="L2" s="50">
        <f>'11-państw.fund.cel.'!C71</f>
        <v>0</v>
      </c>
      <c r="M2" s="50">
        <f>'11-państw.fund.cel.'!C72</f>
        <v>0</v>
      </c>
    </row>
    <row r="3" spans="1:13" ht="12.75">
      <c r="A3" s="90">
        <f>'20-państw.szk.wyż.'!A8</f>
        <v>0</v>
      </c>
      <c r="F3">
        <f>'20-państw.szk.wyż.'!L11</f>
        <v>20</v>
      </c>
      <c r="G3">
        <f>'20-państw.szk.wyż.'!K8</f>
        <v>0</v>
      </c>
      <c r="H3">
        <f>'20-państw.szk.wyż.'!H8</f>
        <v>0</v>
      </c>
      <c r="I3">
        <f>'20-państw.szk.wyż.'!M11</f>
        <v>0</v>
      </c>
      <c r="L3" s="50">
        <f>'20-państw.szk.wyż.'!C71</f>
        <v>0</v>
      </c>
      <c r="M3" s="50">
        <f>'20-państw.szk.wyż.'!C72</f>
        <v>0</v>
      </c>
    </row>
    <row r="4" spans="1:13" ht="12.75">
      <c r="A4" s="90">
        <f>'31-instytucje gosp budż'!A8</f>
        <v>0</v>
      </c>
      <c r="F4">
        <f>'31-instytucje gosp budż'!L11</f>
        <v>31</v>
      </c>
      <c r="G4">
        <f>'31-instytucje gosp budż'!K8</f>
        <v>0</v>
      </c>
      <c r="H4">
        <f>'31-instytucje gosp budż'!H8</f>
        <v>0</v>
      </c>
      <c r="I4">
        <f>'31-instytucje gosp budż'!M11</f>
        <v>0</v>
      </c>
      <c r="L4" s="50">
        <f>'31-instytucje gosp budż'!C71</f>
        <v>0</v>
      </c>
      <c r="M4" s="50">
        <f>'31-instytucje gosp budż'!C72</f>
        <v>0</v>
      </c>
    </row>
    <row r="5" spans="1:13" ht="12.75">
      <c r="A5" s="90">
        <f>'41-państw.inst.kult.'!A8</f>
        <v>0</v>
      </c>
      <c r="F5">
        <f>'41-państw.inst.kult.'!L11</f>
        <v>41</v>
      </c>
      <c r="G5">
        <f>'41-państw.inst.kult.'!K8</f>
        <v>0</v>
      </c>
      <c r="H5">
        <f>'41-państw.inst.kult.'!H8</f>
        <v>0</v>
      </c>
      <c r="I5">
        <f>'41-państw.inst.kult.'!M11</f>
        <v>0</v>
      </c>
      <c r="L5" s="89">
        <f>'41-państw.inst.kult.'!C71</f>
        <v>0</v>
      </c>
      <c r="M5" s="89">
        <f>'41-państw.inst.kult.'!C72</f>
        <v>0</v>
      </c>
    </row>
    <row r="6" spans="1:13" ht="12.75">
      <c r="A6" s="90">
        <f>'42-samorz.inst.kult.'!A8</f>
        <v>0</v>
      </c>
      <c r="F6">
        <f>'42-samorz.inst.kult.'!L11</f>
        <v>42</v>
      </c>
      <c r="G6">
        <f>'42-samorz.inst.kult.'!K8</f>
        <v>0</v>
      </c>
      <c r="H6">
        <f>'42-samorz.inst.kult.'!H8</f>
        <v>0</v>
      </c>
      <c r="I6">
        <f>'42-samorz.inst.kult.'!M11</f>
        <v>0</v>
      </c>
      <c r="L6" s="89">
        <f>'42-samorz.inst.kult.'!C71</f>
        <v>0</v>
      </c>
      <c r="M6" s="89">
        <f>'42-samorz.inst.kult.'!C72</f>
        <v>0</v>
      </c>
    </row>
    <row r="7" spans="1:13" ht="12.75">
      <c r="A7" s="90">
        <f>'50-PAN i jedn.tworz.przez PAN'!A8</f>
        <v>0</v>
      </c>
      <c r="F7">
        <f>'50-PAN i jedn.tworz.przez PAN'!L11</f>
        <v>50</v>
      </c>
      <c r="G7">
        <f>'50-PAN i jedn.tworz.przez PAN'!K8</f>
        <v>0</v>
      </c>
      <c r="H7">
        <f>'50-PAN i jedn.tworz.przez PAN'!H8</f>
        <v>0</v>
      </c>
      <c r="I7">
        <f>'50-PAN i jedn.tworz.przez PAN'!M11</f>
        <v>0</v>
      </c>
      <c r="L7" s="89">
        <f>'50-PAN i jedn.tworz.przez PAN'!C71</f>
        <v>0</v>
      </c>
      <c r="M7" s="89">
        <f>'50-PAN i jedn.tworz.przez PAN'!C72</f>
        <v>0</v>
      </c>
    </row>
    <row r="8" spans="1:13" ht="12.75">
      <c r="A8" s="90">
        <f>'61-samodz.publ.ZOZ państw.'!A8</f>
        <v>0</v>
      </c>
      <c r="F8">
        <f>'61-samodz.publ.ZOZ państw.'!L11</f>
        <v>61</v>
      </c>
      <c r="G8">
        <f>'61-samodz.publ.ZOZ państw.'!K8</f>
        <v>0</v>
      </c>
      <c r="H8">
        <f>'61-samodz.publ.ZOZ państw.'!H8</f>
        <v>0</v>
      </c>
      <c r="I8">
        <f>'61-samodz.publ.ZOZ państw.'!M11</f>
        <v>0</v>
      </c>
      <c r="L8" s="89">
        <f>'61-samodz.publ.ZOZ państw.'!C71</f>
        <v>0</v>
      </c>
      <c r="M8" s="89">
        <f>'61-samodz.publ.ZOZ państw.'!C72</f>
        <v>0</v>
      </c>
    </row>
    <row r="9" spans="1:13" ht="12.75">
      <c r="A9" s="90" t="str">
        <f>'62-samodz.publ.ZOZ samorz.'!A8</f>
        <v>970774733</v>
      </c>
      <c r="F9">
        <f>'62-samodz.publ.ZOZ samorz.'!L11</f>
        <v>62</v>
      </c>
      <c r="G9">
        <f>'62-samodz.publ.ZOZ samorz.'!K8</f>
        <v>2019</v>
      </c>
      <c r="H9">
        <f>'62-samodz.publ.ZOZ samorz.'!H8</f>
        <v>4</v>
      </c>
      <c r="I9">
        <f>'62-samodz.publ.ZOZ samorz.'!M11</f>
        <v>0</v>
      </c>
      <c r="L9" s="89">
        <f>'62-samodz.publ.ZOZ samorz.'!C71</f>
        <v>0</v>
      </c>
      <c r="M9" s="89">
        <f>'62-samodz.publ.ZOZ samorz.'!C72</f>
        <v>0</v>
      </c>
    </row>
    <row r="10" spans="1:13" ht="12.75">
      <c r="A10" s="90">
        <f>'63-Narodowy Fundusz Zdrowia'!A8</f>
        <v>0</v>
      </c>
      <c r="F10">
        <f>'63-Narodowy Fundusz Zdrowia'!L11</f>
        <v>63</v>
      </c>
      <c r="G10">
        <f>'63-Narodowy Fundusz Zdrowia'!K8</f>
        <v>0</v>
      </c>
      <c r="H10">
        <f>'63-Narodowy Fundusz Zdrowia'!H8</f>
        <v>0</v>
      </c>
      <c r="I10">
        <f>'63-Narodowy Fundusz Zdrowia'!M11</f>
        <v>0</v>
      </c>
      <c r="L10" s="89">
        <f>'63-Narodowy Fundusz Zdrowia'!C71</f>
        <v>0</v>
      </c>
      <c r="M10" s="89">
        <f>'63-Narodowy Fundusz Zdrowia'!C72</f>
        <v>0</v>
      </c>
    </row>
    <row r="11" spans="1:13" ht="12.75">
      <c r="A11" s="90">
        <f>'71-ZUS'!A8</f>
        <v>0</v>
      </c>
      <c r="F11">
        <f>'71-ZUS'!L11</f>
        <v>71</v>
      </c>
      <c r="G11">
        <f>'71-ZUS'!K8</f>
        <v>0</v>
      </c>
      <c r="H11">
        <f>'71-ZUS'!H8</f>
        <v>0</v>
      </c>
      <c r="I11">
        <f>'71-ZUS'!M11</f>
        <v>0</v>
      </c>
      <c r="L11" s="89">
        <f>'71-ZUS'!C71</f>
        <v>0</v>
      </c>
      <c r="M11" s="89">
        <f>'71-ZUS'!C72</f>
        <v>0</v>
      </c>
    </row>
    <row r="12" spans="1:13" ht="12.75">
      <c r="A12" s="90">
        <f>'72-fund.zarz.przez ZUS'!A8:B8</f>
        <v>0</v>
      </c>
      <c r="F12">
        <f>'72-fund.zarz.przez ZUS'!L11</f>
        <v>72</v>
      </c>
      <c r="G12">
        <f>'72-fund.zarz.przez ZUS'!K8</f>
        <v>0</v>
      </c>
      <c r="H12">
        <f>'72-fund.zarz.przez ZUS'!H8</f>
        <v>0</v>
      </c>
      <c r="I12">
        <f>'72-fund.zarz.przez ZUS'!M11</f>
        <v>0</v>
      </c>
      <c r="L12" s="89">
        <f>'72-fund.zarz.przez ZUS'!C71</f>
        <v>0</v>
      </c>
      <c r="M12" s="89">
        <f>'72-fund.zarz.przez ZUS'!C72</f>
        <v>0</v>
      </c>
    </row>
    <row r="13" spans="1:13" ht="12.75">
      <c r="A13" s="90">
        <f>'73-KRUS'!A8:B8</f>
        <v>0</v>
      </c>
      <c r="F13">
        <f>'73-KRUS'!L11</f>
        <v>73</v>
      </c>
      <c r="G13">
        <f>'73-KRUS'!K8</f>
        <v>0</v>
      </c>
      <c r="H13">
        <f>'73-KRUS'!H8</f>
        <v>0</v>
      </c>
      <c r="I13">
        <f>'73-KRUS'!M11</f>
        <v>0</v>
      </c>
      <c r="L13" s="89">
        <f>'73-KRUS'!C71</f>
        <v>0</v>
      </c>
      <c r="M13" s="89">
        <f>'73-KRUS'!C72</f>
        <v>0</v>
      </c>
    </row>
    <row r="14" spans="1:13" ht="12.75">
      <c r="A14" s="90">
        <f>'81-państw.osoba prawna'!A8</f>
        <v>0</v>
      </c>
      <c r="F14">
        <f>'81-państw.osoba prawna'!L11</f>
        <v>81</v>
      </c>
      <c r="G14">
        <f>'81-państw.osoba prawna'!K8</f>
        <v>0</v>
      </c>
      <c r="H14">
        <f>'81-państw.osoba prawna'!H8</f>
        <v>0</v>
      </c>
      <c r="I14">
        <f>'81-państw.osoba prawna'!M11</f>
        <v>0</v>
      </c>
      <c r="L14" s="89">
        <f>'81-państw.osoba prawna'!C71</f>
        <v>0</v>
      </c>
      <c r="M14" s="89">
        <f>'81-państw.osoba prawna'!C72</f>
        <v>0</v>
      </c>
    </row>
    <row r="15" spans="1:13" ht="12.75">
      <c r="A15" s="90">
        <f>'82-samorz.osoba prawna'!A8</f>
        <v>0</v>
      </c>
      <c r="F15">
        <f>'82-samorz.osoba prawna'!L11</f>
        <v>82</v>
      </c>
      <c r="G15">
        <f>'82-samorz.osoba prawna'!K8</f>
        <v>0</v>
      </c>
      <c r="H15">
        <f>'82-samorz.osoba prawna'!H8</f>
        <v>0</v>
      </c>
      <c r="I15">
        <f>'82-samorz.osoba prawna'!M11</f>
        <v>0</v>
      </c>
      <c r="L15" s="89">
        <f>'82-samorz.osoba prawna'!C71</f>
        <v>0</v>
      </c>
      <c r="M15" s="89">
        <f>'82-samorz.osoba prawna'!C72</f>
        <v>0</v>
      </c>
    </row>
    <row r="16" spans="1:13" ht="12.75">
      <c r="A16" s="90">
        <f>'90-agencja wykonawcza'!A8</f>
        <v>0</v>
      </c>
      <c r="F16">
        <f>'90-agencja wykonawcza'!L11</f>
        <v>90</v>
      </c>
      <c r="G16">
        <f>'90-agencja wykonawcza'!K8</f>
        <v>0</v>
      </c>
      <c r="H16">
        <f>'90-agencja wykonawcza'!H8</f>
        <v>0</v>
      </c>
      <c r="I16">
        <f>'90-agencja wykonawcza'!M11</f>
        <v>0</v>
      </c>
      <c r="L16" s="89">
        <f>'90-agencja wykonawcza'!C71</f>
        <v>0</v>
      </c>
      <c r="M16" s="89">
        <f>'90-agencja wykonawcza'!C72</f>
        <v>0</v>
      </c>
    </row>
    <row r="17" spans="1:13" ht="12.75">
      <c r="A17" s="90" t="str">
        <f>'99-zbiorczo'!A8</f>
        <v>970774733</v>
      </c>
      <c r="F17">
        <f>'99-zbiorczo'!L11</f>
        <v>99</v>
      </c>
      <c r="G17">
        <f>'99-zbiorczo'!K8</f>
        <v>2019</v>
      </c>
      <c r="H17">
        <f>'99-zbiorczo'!H8</f>
        <v>4</v>
      </c>
      <c r="I17">
        <f>'99-zbiorczo'!M11</f>
        <v>0</v>
      </c>
      <c r="L17" s="50">
        <f>'99-zbiorczo'!C71</f>
        <v>0</v>
      </c>
      <c r="M17" s="50">
        <f>'99-zbiorczo'!C72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U96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5.25390625" style="0" customWidth="1"/>
    <col min="2" max="2" width="18.125" style="0" customWidth="1"/>
    <col min="3" max="8" width="16.75390625" style="0" customWidth="1"/>
    <col min="9" max="9" width="16.875" style="0" customWidth="1"/>
    <col min="10" max="12" width="14.75390625" style="0" customWidth="1"/>
    <col min="13" max="13" width="16.00390625" style="0" customWidth="1"/>
    <col min="14" max="14" width="14.75390625" style="0" customWidth="1"/>
    <col min="15" max="17" width="14.75390625" style="107" customWidth="1"/>
    <col min="18" max="18" width="14.75390625" style="0" customWidth="1"/>
    <col min="20" max="22" width="0" style="0" hidden="1" customWidth="1"/>
  </cols>
  <sheetData>
    <row r="1" spans="1:18" ht="13.5" thickBot="1">
      <c r="A1" s="196" t="s">
        <v>0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37"/>
      <c r="P1" s="198"/>
      <c r="Q1" s="137"/>
      <c r="R1" s="3"/>
    </row>
    <row r="2" spans="1:18" ht="12.75">
      <c r="A2" s="46" t="s">
        <v>27</v>
      </c>
      <c r="B2" s="46"/>
      <c r="C2" s="7"/>
      <c r="D2" s="1" t="s">
        <v>326</v>
      </c>
      <c r="E2" s="1"/>
      <c r="F2" s="1"/>
      <c r="L2" s="4"/>
      <c r="M2" s="8"/>
      <c r="N2" s="7"/>
      <c r="O2" s="124"/>
      <c r="P2" s="54"/>
      <c r="Q2" s="124"/>
      <c r="R2" s="8"/>
    </row>
    <row r="3" spans="1:18" ht="37.5" customHeight="1">
      <c r="A3" s="443"/>
      <c r="B3" s="444"/>
      <c r="C3" s="5"/>
      <c r="G3" s="1"/>
      <c r="L3" s="2"/>
      <c r="M3" s="9"/>
      <c r="N3" s="5" t="s">
        <v>55</v>
      </c>
      <c r="O3" s="135"/>
      <c r="P3" s="135"/>
      <c r="Q3" s="135"/>
      <c r="R3" s="9"/>
    </row>
    <row r="4" spans="1:21" ht="15" customHeight="1">
      <c r="A4" s="179"/>
      <c r="B4" s="181"/>
      <c r="C4" s="180"/>
      <c r="D4" s="180"/>
      <c r="E4" s="38"/>
      <c r="F4" s="229" t="s">
        <v>308</v>
      </c>
      <c r="L4" s="2"/>
      <c r="M4" s="9"/>
      <c r="N4" s="451"/>
      <c r="O4" s="452"/>
      <c r="P4" s="452"/>
      <c r="Q4" s="452"/>
      <c r="R4" s="9"/>
      <c r="U4">
        <f>IF(A8=0,"",VALUE(A8))</f>
      </c>
    </row>
    <row r="5" spans="1:18" ht="18" customHeight="1">
      <c r="A5" s="5" t="s">
        <v>28</v>
      </c>
      <c r="C5" s="5"/>
      <c r="L5" s="2"/>
      <c r="M5" s="9"/>
      <c r="N5" s="453"/>
      <c r="O5" s="452"/>
      <c r="P5" s="452"/>
      <c r="Q5" s="452"/>
      <c r="R5" s="9"/>
    </row>
    <row r="6" spans="1:18" ht="39" customHeight="1" thickBot="1">
      <c r="A6" s="445"/>
      <c r="B6" s="469"/>
      <c r="C6" s="56"/>
      <c r="D6" s="56"/>
      <c r="E6" s="38"/>
      <c r="L6" s="2"/>
      <c r="M6" s="9"/>
      <c r="N6" s="453"/>
      <c r="O6" s="452"/>
      <c r="P6" s="452"/>
      <c r="Q6" s="452"/>
      <c r="R6" s="9"/>
    </row>
    <row r="7" spans="1:18" ht="16.5" customHeight="1">
      <c r="A7" s="46" t="s">
        <v>2</v>
      </c>
      <c r="B7" s="108"/>
      <c r="C7" s="200" t="s">
        <v>289</v>
      </c>
      <c r="L7" s="2"/>
      <c r="M7" s="9"/>
      <c r="N7" s="453"/>
      <c r="O7" s="452"/>
      <c r="P7" s="452"/>
      <c r="Q7" s="452"/>
      <c r="R7" s="9"/>
    </row>
    <row r="8" spans="1:18" ht="16.5" customHeight="1" thickBot="1">
      <c r="A8" s="447"/>
      <c r="B8" s="448"/>
      <c r="C8" s="182"/>
      <c r="D8" s="3"/>
      <c r="E8" s="44"/>
      <c r="F8" s="44" t="s">
        <v>37</v>
      </c>
      <c r="G8" s="44"/>
      <c r="H8" s="110"/>
      <c r="I8" s="45" t="s">
        <v>15</v>
      </c>
      <c r="J8" s="74" t="s">
        <v>1</v>
      </c>
      <c r="K8" s="58"/>
      <c r="L8" s="205"/>
      <c r="M8" s="9"/>
      <c r="N8" s="5"/>
      <c r="O8" s="135"/>
      <c r="P8" s="135"/>
      <c r="Q8" s="135"/>
      <c r="R8" s="9"/>
    </row>
    <row r="9" spans="1:18" ht="12.75">
      <c r="A9" s="17" t="s">
        <v>3</v>
      </c>
      <c r="B9" s="60"/>
      <c r="C9" s="449"/>
      <c r="D9" s="449"/>
      <c r="E9" s="450"/>
      <c r="F9" s="39"/>
      <c r="G9" s="40"/>
      <c r="H9" s="41" t="s">
        <v>4</v>
      </c>
      <c r="I9" s="40"/>
      <c r="J9" s="40"/>
      <c r="K9" s="14"/>
      <c r="L9" s="2"/>
      <c r="M9" s="208"/>
      <c r="N9" s="5"/>
      <c r="O9" s="135"/>
      <c r="P9" s="136"/>
      <c r="Q9" s="135"/>
      <c r="R9" s="9"/>
    </row>
    <row r="10" spans="1:21" ht="12.75">
      <c r="A10" s="17" t="s">
        <v>336</v>
      </c>
      <c r="B10" s="60"/>
      <c r="C10" s="459"/>
      <c r="D10" s="459"/>
      <c r="E10" s="460"/>
      <c r="F10" s="42" t="s">
        <v>287</v>
      </c>
      <c r="G10" s="43" t="s">
        <v>5</v>
      </c>
      <c r="H10" s="43" t="s">
        <v>6</v>
      </c>
      <c r="I10" s="43" t="s">
        <v>7</v>
      </c>
      <c r="J10" s="43" t="s">
        <v>8</v>
      </c>
      <c r="K10" s="199" t="s">
        <v>293</v>
      </c>
      <c r="L10" s="206" t="s">
        <v>9</v>
      </c>
      <c r="M10" s="209" t="s">
        <v>299</v>
      </c>
      <c r="N10" s="5"/>
      <c r="O10" s="135"/>
      <c r="P10" s="135"/>
      <c r="Q10" s="135"/>
      <c r="R10" s="9"/>
      <c r="U10" s="55"/>
    </row>
    <row r="11" spans="1:18" ht="13.5" thickBot="1">
      <c r="A11" s="19" t="s">
        <v>337</v>
      </c>
      <c r="B11" s="44"/>
      <c r="C11" s="461"/>
      <c r="D11" s="461"/>
      <c r="E11" s="462"/>
      <c r="F11" s="57"/>
      <c r="G11" s="201"/>
      <c r="H11" s="201"/>
      <c r="I11" s="201"/>
      <c r="J11" s="201"/>
      <c r="K11" s="202"/>
      <c r="L11" s="207">
        <v>31</v>
      </c>
      <c r="M11" s="231"/>
      <c r="N11" s="6"/>
      <c r="O11" s="137"/>
      <c r="P11" s="137"/>
      <c r="Q11" s="137"/>
      <c r="R11" s="10"/>
    </row>
    <row r="12" spans="1:14" ht="12.75">
      <c r="A12" s="4"/>
      <c r="B12" s="4"/>
      <c r="C12" s="4"/>
      <c r="D12" s="4"/>
      <c r="E12" s="15"/>
      <c r="F12" s="4"/>
      <c r="G12" s="4"/>
      <c r="H12" s="4"/>
      <c r="I12" s="15"/>
      <c r="J12" s="16"/>
      <c r="K12" s="4"/>
      <c r="L12" s="4"/>
      <c r="M12" s="4"/>
      <c r="N12" s="15"/>
    </row>
    <row r="13" spans="1:14" ht="19.5" customHeight="1">
      <c r="A13" s="51" t="s">
        <v>78</v>
      </c>
      <c r="B13" s="51"/>
      <c r="M13" s="2"/>
      <c r="N13" s="2"/>
    </row>
    <row r="14" ht="13.5" thickBot="1"/>
    <row r="15" spans="1:18" ht="12.75">
      <c r="A15" s="7"/>
      <c r="B15" s="8"/>
      <c r="C15" s="112"/>
      <c r="D15" s="20"/>
      <c r="E15" s="21"/>
      <c r="F15" s="21"/>
      <c r="G15" s="21"/>
      <c r="H15" s="21" t="s">
        <v>39</v>
      </c>
      <c r="I15" s="21"/>
      <c r="J15" s="21"/>
      <c r="K15" s="21"/>
      <c r="L15" s="4"/>
      <c r="M15" s="4"/>
      <c r="N15" s="4"/>
      <c r="O15" s="124"/>
      <c r="P15" s="143" t="s">
        <v>59</v>
      </c>
      <c r="Q15" s="21"/>
      <c r="R15" s="22"/>
    </row>
    <row r="16" spans="1:18" ht="14.25">
      <c r="A16" s="203"/>
      <c r="B16" s="204"/>
      <c r="C16" s="23" t="s">
        <v>40</v>
      </c>
      <c r="D16" s="113"/>
      <c r="E16" s="114"/>
      <c r="F16" s="114"/>
      <c r="G16" s="115"/>
      <c r="H16" s="116"/>
      <c r="I16" s="114"/>
      <c r="J16" s="114"/>
      <c r="K16" s="114"/>
      <c r="L16" s="122"/>
      <c r="M16" s="122"/>
      <c r="N16" s="122"/>
      <c r="O16" s="123"/>
      <c r="P16" s="113"/>
      <c r="Q16" s="116"/>
      <c r="R16" s="131"/>
    </row>
    <row r="17" spans="1:18" ht="12.75">
      <c r="A17" s="463" t="s">
        <v>10</v>
      </c>
      <c r="B17" s="464"/>
      <c r="C17" s="23" t="s">
        <v>11</v>
      </c>
      <c r="D17" s="24"/>
      <c r="E17" s="25" t="s">
        <v>43</v>
      </c>
      <c r="F17" s="119"/>
      <c r="G17" s="119"/>
      <c r="H17" s="119"/>
      <c r="I17" s="119"/>
      <c r="J17" s="117"/>
      <c r="K17" s="119"/>
      <c r="L17" s="128"/>
      <c r="M17" s="129"/>
      <c r="N17" s="129"/>
      <c r="O17" s="144" t="s">
        <v>54</v>
      </c>
      <c r="P17" s="146"/>
      <c r="Q17" s="119"/>
      <c r="R17" s="132"/>
    </row>
    <row r="18" spans="1:18" ht="12.75">
      <c r="A18" s="203"/>
      <c r="B18" s="204"/>
      <c r="C18" s="23" t="s">
        <v>12</v>
      </c>
      <c r="D18" s="27" t="s">
        <v>12</v>
      </c>
      <c r="E18" s="25" t="s">
        <v>13</v>
      </c>
      <c r="F18" s="133" t="s">
        <v>46</v>
      </c>
      <c r="G18" s="133" t="s">
        <v>45</v>
      </c>
      <c r="H18" s="25" t="s">
        <v>47</v>
      </c>
      <c r="I18" s="133" t="s">
        <v>48</v>
      </c>
      <c r="J18" s="25" t="s">
        <v>49</v>
      </c>
      <c r="K18" s="125" t="s">
        <v>51</v>
      </c>
      <c r="L18" s="134" t="s">
        <v>52</v>
      </c>
      <c r="M18" s="120" t="s">
        <v>60</v>
      </c>
      <c r="N18" s="133" t="s">
        <v>62</v>
      </c>
      <c r="O18" s="145" t="s">
        <v>64</v>
      </c>
      <c r="P18" s="24"/>
      <c r="Q18" s="25" t="s">
        <v>70</v>
      </c>
      <c r="R18" s="28" t="s">
        <v>52</v>
      </c>
    </row>
    <row r="19" spans="1:18" ht="12.75">
      <c r="A19" s="5"/>
      <c r="B19" s="9"/>
      <c r="C19" s="26" t="s">
        <v>38</v>
      </c>
      <c r="D19" s="27" t="s">
        <v>41</v>
      </c>
      <c r="E19" s="25" t="s">
        <v>14</v>
      </c>
      <c r="F19" s="121"/>
      <c r="G19" s="121"/>
      <c r="H19" s="121"/>
      <c r="I19" s="118"/>
      <c r="J19" s="25" t="s">
        <v>50</v>
      </c>
      <c r="K19" s="125"/>
      <c r="L19" s="134" t="s">
        <v>53</v>
      </c>
      <c r="M19" s="133" t="s">
        <v>61</v>
      </c>
      <c r="N19" s="133" t="s">
        <v>63</v>
      </c>
      <c r="O19" s="145" t="s">
        <v>65</v>
      </c>
      <c r="P19" s="27" t="s">
        <v>12</v>
      </c>
      <c r="Q19" s="25" t="s">
        <v>71</v>
      </c>
      <c r="R19" s="106" t="s">
        <v>70</v>
      </c>
    </row>
    <row r="20" spans="1:18" ht="12.75">
      <c r="A20" s="5"/>
      <c r="B20" s="9"/>
      <c r="C20" s="24"/>
      <c r="D20" s="27" t="s">
        <v>42</v>
      </c>
      <c r="E20" s="30" t="s">
        <v>12</v>
      </c>
      <c r="F20" s="25"/>
      <c r="G20" s="25"/>
      <c r="H20" s="25"/>
      <c r="I20" s="25"/>
      <c r="J20" s="29"/>
      <c r="K20" s="121"/>
      <c r="L20" s="134" t="s">
        <v>54</v>
      </c>
      <c r="M20" s="120"/>
      <c r="N20" s="120"/>
      <c r="O20" s="145" t="s">
        <v>66</v>
      </c>
      <c r="P20" s="24"/>
      <c r="Q20" s="25" t="s">
        <v>72</v>
      </c>
      <c r="R20" s="28" t="s">
        <v>74</v>
      </c>
    </row>
    <row r="21" spans="1:18" ht="12.75">
      <c r="A21" s="5"/>
      <c r="B21" s="9"/>
      <c r="C21" s="24"/>
      <c r="D21" s="24"/>
      <c r="E21" s="30" t="s">
        <v>44</v>
      </c>
      <c r="F21" s="29"/>
      <c r="G21" s="25"/>
      <c r="H21" s="29"/>
      <c r="I21" s="25"/>
      <c r="J21" s="29"/>
      <c r="K21" s="121"/>
      <c r="L21" s="134" t="s">
        <v>288</v>
      </c>
      <c r="M21" s="120"/>
      <c r="N21" s="120"/>
      <c r="O21" s="145" t="s">
        <v>67</v>
      </c>
      <c r="P21" s="27" t="s">
        <v>69</v>
      </c>
      <c r="Q21" s="25" t="s">
        <v>73</v>
      </c>
      <c r="R21" s="28"/>
    </row>
    <row r="22" spans="1:18" ht="13.5" thickBot="1">
      <c r="A22" s="6"/>
      <c r="B22" s="10"/>
      <c r="C22" s="32"/>
      <c r="D22" s="32"/>
      <c r="E22" s="30"/>
      <c r="F22" s="33"/>
      <c r="G22" s="33"/>
      <c r="H22" s="33"/>
      <c r="I22" s="33"/>
      <c r="J22" s="33"/>
      <c r="K22" s="126"/>
      <c r="L22" s="130"/>
      <c r="M22" s="120"/>
      <c r="N22" s="120"/>
      <c r="O22" s="145" t="s">
        <v>68</v>
      </c>
      <c r="P22" s="32"/>
      <c r="Q22" s="33"/>
      <c r="R22" s="34"/>
    </row>
    <row r="23" spans="1:18" ht="13.5" thickBot="1">
      <c r="A23" s="467">
        <v>1</v>
      </c>
      <c r="B23" s="468"/>
      <c r="C23" s="35">
        <v>2</v>
      </c>
      <c r="D23" s="35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127">
        <v>10</v>
      </c>
      <c r="L23" s="141">
        <v>11</v>
      </c>
      <c r="M23" s="141">
        <v>12</v>
      </c>
      <c r="N23" s="141">
        <v>13</v>
      </c>
      <c r="O23" s="142">
        <v>14</v>
      </c>
      <c r="P23" s="35">
        <v>15</v>
      </c>
      <c r="Q23" s="36">
        <v>16</v>
      </c>
      <c r="R23" s="37">
        <v>17</v>
      </c>
    </row>
    <row r="24" spans="1:18" ht="25.5" customHeight="1">
      <c r="A24" s="457" t="s">
        <v>16</v>
      </c>
      <c r="B24" s="458"/>
      <c r="C24" s="232">
        <f aca="true" t="shared" si="0" ref="C24:O24">C26+C29+C32+C33</f>
        <v>0</v>
      </c>
      <c r="D24" s="233">
        <f t="shared" si="0"/>
        <v>0</v>
      </c>
      <c r="E24" s="234">
        <f t="shared" si="0"/>
        <v>0</v>
      </c>
      <c r="F24" s="234">
        <f t="shared" si="0"/>
        <v>0</v>
      </c>
      <c r="G24" s="234">
        <f t="shared" si="0"/>
        <v>0</v>
      </c>
      <c r="H24" s="234">
        <f t="shared" si="0"/>
        <v>0</v>
      </c>
      <c r="I24" s="234">
        <f t="shared" si="0"/>
        <v>0</v>
      </c>
      <c r="J24" s="234">
        <f t="shared" si="0"/>
        <v>0</v>
      </c>
      <c r="K24" s="241">
        <f t="shared" si="0"/>
        <v>0</v>
      </c>
      <c r="L24" s="236">
        <f t="shared" si="0"/>
        <v>0</v>
      </c>
      <c r="M24" s="237">
        <f t="shared" si="0"/>
        <v>0</v>
      </c>
      <c r="N24" s="237">
        <f t="shared" si="0"/>
        <v>0</v>
      </c>
      <c r="O24" s="238">
        <f t="shared" si="0"/>
        <v>0</v>
      </c>
      <c r="P24" s="233">
        <f>P26+P29+P32+P33</f>
        <v>0</v>
      </c>
      <c r="Q24" s="234">
        <f>Q26+Q29+Q32+Q33</f>
        <v>0</v>
      </c>
      <c r="R24" s="244">
        <f>R26+R29+R32+R33</f>
        <v>0</v>
      </c>
    </row>
    <row r="25" spans="1:18" ht="12.75">
      <c r="A25" s="13"/>
      <c r="B25" s="64"/>
      <c r="C25" s="233"/>
      <c r="D25" s="233"/>
      <c r="E25" s="234"/>
      <c r="F25" s="234"/>
      <c r="G25" s="234"/>
      <c r="H25" s="234"/>
      <c r="I25" s="234"/>
      <c r="J25" s="234"/>
      <c r="K25" s="241"/>
      <c r="L25" s="242"/>
      <c r="M25" s="242"/>
      <c r="N25" s="242"/>
      <c r="O25" s="243"/>
      <c r="P25" s="233"/>
      <c r="Q25" s="234"/>
      <c r="R25" s="244"/>
    </row>
    <row r="26" spans="1:18" ht="14.25" customHeight="1">
      <c r="A26" s="18" t="s">
        <v>320</v>
      </c>
      <c r="B26" s="65"/>
      <c r="C26" s="245">
        <f>C27+C28</f>
        <v>0</v>
      </c>
      <c r="D26" s="245">
        <f>D27+D28</f>
        <v>0</v>
      </c>
      <c r="E26" s="246">
        <f>E27+E28</f>
        <v>0</v>
      </c>
      <c r="F26" s="246">
        <f>F27+F28</f>
        <v>0</v>
      </c>
      <c r="G26" s="246">
        <f aca="true" t="shared" si="1" ref="G26:O26">G27+G28</f>
        <v>0</v>
      </c>
      <c r="H26" s="246">
        <f t="shared" si="1"/>
        <v>0</v>
      </c>
      <c r="I26" s="246">
        <f t="shared" si="1"/>
        <v>0</v>
      </c>
      <c r="J26" s="246">
        <f t="shared" si="1"/>
        <v>0</v>
      </c>
      <c r="K26" s="247">
        <f t="shared" si="1"/>
        <v>0</v>
      </c>
      <c r="L26" s="248">
        <f t="shared" si="1"/>
        <v>0</v>
      </c>
      <c r="M26" s="249">
        <f t="shared" si="1"/>
        <v>0</v>
      </c>
      <c r="N26" s="249">
        <f t="shared" si="1"/>
        <v>0</v>
      </c>
      <c r="O26" s="250">
        <f t="shared" si="1"/>
        <v>0</v>
      </c>
      <c r="P26" s="251">
        <f>P27+P28</f>
        <v>0</v>
      </c>
      <c r="Q26" s="246">
        <f>Q27+Q28</f>
        <v>0</v>
      </c>
      <c r="R26" s="252">
        <f>R27+R28</f>
        <v>0</v>
      </c>
    </row>
    <row r="27" spans="1:18" ht="14.25" customHeight="1">
      <c r="A27" s="18" t="s">
        <v>57</v>
      </c>
      <c r="B27" s="64"/>
      <c r="C27" s="253">
        <f>D27+P27</f>
        <v>0</v>
      </c>
      <c r="D27" s="254">
        <f>E27+J27+K27+L27+M27+N27+O27</f>
        <v>0</v>
      </c>
      <c r="E27" s="246">
        <f>F27+G27+H27+I27</f>
        <v>0</v>
      </c>
      <c r="F27" s="255"/>
      <c r="G27" s="255"/>
      <c r="H27" s="255"/>
      <c r="I27" s="255"/>
      <c r="J27" s="255"/>
      <c r="K27" s="256"/>
      <c r="L27" s="257"/>
      <c r="M27" s="257"/>
      <c r="N27" s="257"/>
      <c r="O27" s="258"/>
      <c r="P27" s="251">
        <f>Q27+R27</f>
        <v>0</v>
      </c>
      <c r="Q27" s="255"/>
      <c r="R27" s="259"/>
    </row>
    <row r="28" spans="1:18" ht="14.25" customHeight="1">
      <c r="A28" s="18" t="s">
        <v>56</v>
      </c>
      <c r="B28" s="65"/>
      <c r="C28" s="253">
        <f>D28+P28</f>
        <v>0</v>
      </c>
      <c r="D28" s="254">
        <f>E28+J28+K28+L28+M28+N28+O28</f>
        <v>0</v>
      </c>
      <c r="E28" s="246">
        <f>F28+G28+H28+I28</f>
        <v>0</v>
      </c>
      <c r="F28" s="260"/>
      <c r="G28" s="260"/>
      <c r="H28" s="260"/>
      <c r="I28" s="260"/>
      <c r="J28" s="260"/>
      <c r="K28" s="261"/>
      <c r="L28" s="257"/>
      <c r="M28" s="257"/>
      <c r="N28" s="257"/>
      <c r="O28" s="258"/>
      <c r="P28" s="251">
        <f>Q28+R28</f>
        <v>0</v>
      </c>
      <c r="Q28" s="260"/>
      <c r="R28" s="262"/>
    </row>
    <row r="29" spans="1:18" ht="14.25" customHeight="1">
      <c r="A29" s="139" t="s">
        <v>321</v>
      </c>
      <c r="B29" s="140"/>
      <c r="C29" s="253">
        <f>C30+C31</f>
        <v>0</v>
      </c>
      <c r="D29" s="263">
        <f>D30+D31</f>
        <v>0</v>
      </c>
      <c r="E29" s="264">
        <f>E30+E31</f>
        <v>0</v>
      </c>
      <c r="F29" s="265">
        <f>F30+F31</f>
        <v>0</v>
      </c>
      <c r="G29" s="265">
        <f aca="true" t="shared" si="2" ref="G29:O29">G30+G31</f>
        <v>0</v>
      </c>
      <c r="H29" s="265">
        <f t="shared" si="2"/>
        <v>0</v>
      </c>
      <c r="I29" s="265">
        <f t="shared" si="2"/>
        <v>0</v>
      </c>
      <c r="J29" s="265">
        <f t="shared" si="2"/>
        <v>0</v>
      </c>
      <c r="K29" s="266">
        <f t="shared" si="2"/>
        <v>0</v>
      </c>
      <c r="L29" s="249">
        <f t="shared" si="2"/>
        <v>0</v>
      </c>
      <c r="M29" s="249">
        <f t="shared" si="2"/>
        <v>0</v>
      </c>
      <c r="N29" s="249">
        <f t="shared" si="2"/>
        <v>0</v>
      </c>
      <c r="O29" s="250">
        <f t="shared" si="2"/>
        <v>0</v>
      </c>
      <c r="P29" s="251">
        <f>P30+P31</f>
        <v>0</v>
      </c>
      <c r="Q29" s="265">
        <f>Q30+Q31</f>
        <v>0</v>
      </c>
      <c r="R29" s="267">
        <f>R30+R31</f>
        <v>0</v>
      </c>
    </row>
    <row r="30" spans="1:18" ht="14.25" customHeight="1">
      <c r="A30" s="139" t="s">
        <v>58</v>
      </c>
      <c r="B30" s="64"/>
      <c r="C30" s="253">
        <f>D30+P30</f>
        <v>0</v>
      </c>
      <c r="D30" s="254">
        <f>E30+J30+K30+L30+M30+N30+O30</f>
        <v>0</v>
      </c>
      <c r="E30" s="246">
        <f>F30+G30+H30+I30</f>
        <v>0</v>
      </c>
      <c r="F30" s="255"/>
      <c r="G30" s="255"/>
      <c r="H30" s="255"/>
      <c r="I30" s="255"/>
      <c r="J30" s="255"/>
      <c r="K30" s="256"/>
      <c r="L30" s="257"/>
      <c r="M30" s="257"/>
      <c r="N30" s="257"/>
      <c r="O30" s="258"/>
      <c r="P30" s="251">
        <f>Q30+R30</f>
        <v>0</v>
      </c>
      <c r="Q30" s="255"/>
      <c r="R30" s="259"/>
    </row>
    <row r="31" spans="1:18" ht="14.25" customHeight="1">
      <c r="A31" s="18" t="s">
        <v>311</v>
      </c>
      <c r="B31" s="65"/>
      <c r="C31" s="253">
        <f>D31+P31</f>
        <v>0</v>
      </c>
      <c r="D31" s="254">
        <f>E31+J31+K31+L31+M31+N31+O31</f>
        <v>0</v>
      </c>
      <c r="E31" s="246">
        <f>F31+G31+H31+I31</f>
        <v>0</v>
      </c>
      <c r="F31" s="260"/>
      <c r="G31" s="260"/>
      <c r="H31" s="260"/>
      <c r="I31" s="260"/>
      <c r="J31" s="260"/>
      <c r="K31" s="261"/>
      <c r="L31" s="268"/>
      <c r="M31" s="257"/>
      <c r="N31" s="257"/>
      <c r="O31" s="258"/>
      <c r="P31" s="251">
        <f>Q31+R31</f>
        <v>0</v>
      </c>
      <c r="Q31" s="260"/>
      <c r="R31" s="262"/>
    </row>
    <row r="32" spans="1:18" ht="14.25" customHeight="1">
      <c r="A32" s="18" t="s">
        <v>338</v>
      </c>
      <c r="B32" s="65"/>
      <c r="C32" s="245">
        <f>D32+P32</f>
        <v>0</v>
      </c>
      <c r="D32" s="254">
        <f>E32+J32+K32+L32+M32+N32+O32</f>
        <v>0</v>
      </c>
      <c r="E32" s="246">
        <f>F32+G32+H32+I32</f>
        <v>0</v>
      </c>
      <c r="F32" s="260"/>
      <c r="G32" s="260"/>
      <c r="H32" s="260"/>
      <c r="I32" s="260"/>
      <c r="J32" s="260"/>
      <c r="K32" s="261"/>
      <c r="L32" s="268"/>
      <c r="M32" s="257"/>
      <c r="N32" s="257"/>
      <c r="O32" s="258"/>
      <c r="P32" s="251">
        <f>Q32+R32</f>
        <v>0</v>
      </c>
      <c r="Q32" s="260"/>
      <c r="R32" s="262"/>
    </row>
    <row r="33" spans="1:18" ht="14.25" customHeight="1">
      <c r="A33" s="139" t="s">
        <v>322</v>
      </c>
      <c r="B33" s="140"/>
      <c r="C33" s="269">
        <f>C34+C35</f>
        <v>0</v>
      </c>
      <c r="D33" s="245">
        <f>D34+D35</f>
        <v>0</v>
      </c>
      <c r="E33" s="246">
        <f>E34+E35</f>
        <v>0</v>
      </c>
      <c r="F33" s="246">
        <f>F34+F35</f>
        <v>0</v>
      </c>
      <c r="G33" s="246">
        <f aca="true" t="shared" si="3" ref="G33:O33">G34+G35</f>
        <v>0</v>
      </c>
      <c r="H33" s="246">
        <f t="shared" si="3"/>
        <v>0</v>
      </c>
      <c r="I33" s="246">
        <f t="shared" si="3"/>
        <v>0</v>
      </c>
      <c r="J33" s="246">
        <f t="shared" si="3"/>
        <v>0</v>
      </c>
      <c r="K33" s="247">
        <f t="shared" si="3"/>
        <v>0</v>
      </c>
      <c r="L33" s="248">
        <f t="shared" si="3"/>
        <v>0</v>
      </c>
      <c r="M33" s="249">
        <f t="shared" si="3"/>
        <v>0</v>
      </c>
      <c r="N33" s="249">
        <f t="shared" si="3"/>
        <v>0</v>
      </c>
      <c r="O33" s="250">
        <f t="shared" si="3"/>
        <v>0</v>
      </c>
      <c r="P33" s="251">
        <f>P34+P35</f>
        <v>0</v>
      </c>
      <c r="Q33" s="246">
        <f>Q34+Q35</f>
        <v>0</v>
      </c>
      <c r="R33" s="252">
        <f>R34+R35</f>
        <v>0</v>
      </c>
    </row>
    <row r="34" spans="1:18" ht="14.25" customHeight="1">
      <c r="A34" s="18" t="s">
        <v>319</v>
      </c>
      <c r="B34" s="64"/>
      <c r="C34" s="253">
        <f>D34+P34</f>
        <v>0</v>
      </c>
      <c r="D34" s="254">
        <f>E34+J34+K34+L34+M34+N34+O34</f>
        <v>0</v>
      </c>
      <c r="E34" s="246">
        <f>F34+G34+H34+I34</f>
        <v>0</v>
      </c>
      <c r="F34" s="260"/>
      <c r="G34" s="260"/>
      <c r="H34" s="260"/>
      <c r="I34" s="260"/>
      <c r="J34" s="260"/>
      <c r="K34" s="261"/>
      <c r="L34" s="268"/>
      <c r="M34" s="257"/>
      <c r="N34" s="257"/>
      <c r="O34" s="258"/>
      <c r="P34" s="251">
        <f>Q34+R34</f>
        <v>0</v>
      </c>
      <c r="Q34" s="255"/>
      <c r="R34" s="259"/>
    </row>
    <row r="35" spans="1:18" ht="14.25" customHeight="1" thickBot="1">
      <c r="A35" s="19" t="s">
        <v>339</v>
      </c>
      <c r="B35" s="66"/>
      <c r="C35" s="270">
        <f>D35+P35</f>
        <v>0</v>
      </c>
      <c r="D35" s="271">
        <f>E35+J35+K35+L35+M35+N35+O35</f>
        <v>0</v>
      </c>
      <c r="E35" s="272">
        <f>F35+G35+H35+I35</f>
        <v>0</v>
      </c>
      <c r="F35" s="273"/>
      <c r="G35" s="273"/>
      <c r="H35" s="273"/>
      <c r="I35" s="273"/>
      <c r="J35" s="273"/>
      <c r="K35" s="273"/>
      <c r="L35" s="274"/>
      <c r="M35" s="274"/>
      <c r="N35" s="274"/>
      <c r="O35" s="275"/>
      <c r="P35" s="276">
        <f>Q35+R35</f>
        <v>0</v>
      </c>
      <c r="Q35" s="273"/>
      <c r="R35" s="277"/>
    </row>
    <row r="37" spans="1:13" ht="19.5" customHeight="1">
      <c r="A37" s="75" t="s">
        <v>77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3.5" thickBo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185"/>
      <c r="B39" s="77"/>
      <c r="C39" s="77"/>
      <c r="D39" s="77"/>
      <c r="E39" s="186"/>
      <c r="F39" s="157"/>
      <c r="G39" s="454" t="s">
        <v>82</v>
      </c>
      <c r="H39" s="465"/>
      <c r="I39" s="465"/>
      <c r="J39" s="465"/>
      <c r="K39" s="465"/>
      <c r="L39" s="466"/>
      <c r="M39" s="87"/>
    </row>
    <row r="40" spans="1:13" ht="12.75">
      <c r="A40" s="187"/>
      <c r="B40" s="151"/>
      <c r="C40" s="151"/>
      <c r="D40" s="151"/>
      <c r="E40" s="188"/>
      <c r="F40" s="158" t="s">
        <v>79</v>
      </c>
      <c r="G40" s="78" t="s">
        <v>70</v>
      </c>
      <c r="H40" s="161"/>
      <c r="I40" s="161"/>
      <c r="J40" s="161"/>
      <c r="K40" s="169"/>
      <c r="L40" s="167"/>
      <c r="M40" s="87"/>
    </row>
    <row r="41" spans="1:13" ht="12.75">
      <c r="A41" s="187"/>
      <c r="B41" s="151"/>
      <c r="C41" s="151"/>
      <c r="D41" s="151"/>
      <c r="E41" s="188"/>
      <c r="F41" s="158" t="s">
        <v>80</v>
      </c>
      <c r="G41" s="78" t="s">
        <v>31</v>
      </c>
      <c r="H41" s="78" t="s">
        <v>84</v>
      </c>
      <c r="I41" s="78" t="s">
        <v>45</v>
      </c>
      <c r="J41" s="78" t="s">
        <v>47</v>
      </c>
      <c r="K41" s="80" t="s">
        <v>48</v>
      </c>
      <c r="L41" s="171" t="s">
        <v>85</v>
      </c>
      <c r="M41" s="76"/>
    </row>
    <row r="42" spans="1:13" ht="12.75">
      <c r="A42" s="429" t="s">
        <v>10</v>
      </c>
      <c r="B42" s="430"/>
      <c r="C42" s="430"/>
      <c r="D42" s="430"/>
      <c r="E42" s="431"/>
      <c r="F42" s="158" t="s">
        <v>12</v>
      </c>
      <c r="G42" s="78" t="s">
        <v>13</v>
      </c>
      <c r="H42" s="78"/>
      <c r="I42" s="79"/>
      <c r="J42" s="80"/>
      <c r="K42" s="155"/>
      <c r="L42" s="171" t="s">
        <v>70</v>
      </c>
      <c r="M42" s="76"/>
    </row>
    <row r="43" spans="1:13" ht="12.75">
      <c r="A43" s="187"/>
      <c r="B43" s="151"/>
      <c r="C43" s="151"/>
      <c r="D43" s="151"/>
      <c r="E43" s="188"/>
      <c r="F43" s="158" t="s">
        <v>81</v>
      </c>
      <c r="G43" s="80" t="s">
        <v>14</v>
      </c>
      <c r="H43" s="79"/>
      <c r="I43" s="78"/>
      <c r="J43" s="169"/>
      <c r="K43" s="151"/>
      <c r="L43" s="167"/>
      <c r="M43" s="76"/>
    </row>
    <row r="44" spans="1:13" ht="13.5" thickBot="1">
      <c r="A44" s="187"/>
      <c r="B44" s="151"/>
      <c r="C44" s="151"/>
      <c r="D44" s="151"/>
      <c r="E44" s="188"/>
      <c r="F44" s="153"/>
      <c r="G44" s="81" t="s">
        <v>83</v>
      </c>
      <c r="H44" s="82"/>
      <c r="I44" s="83"/>
      <c r="J44" s="82"/>
      <c r="K44" s="163"/>
      <c r="L44" s="167"/>
      <c r="M44" s="76"/>
    </row>
    <row r="45" spans="1:13" ht="13.5" thickBot="1">
      <c r="A45" s="426">
        <v>1</v>
      </c>
      <c r="B45" s="427"/>
      <c r="C45" s="427"/>
      <c r="D45" s="427"/>
      <c r="E45" s="428"/>
      <c r="F45" s="84">
        <v>2</v>
      </c>
      <c r="G45" s="85">
        <v>3</v>
      </c>
      <c r="H45" s="85">
        <v>4</v>
      </c>
      <c r="I45" s="85">
        <v>5</v>
      </c>
      <c r="J45" s="85">
        <v>6</v>
      </c>
      <c r="K45" s="164">
        <v>7</v>
      </c>
      <c r="L45" s="86">
        <v>8</v>
      </c>
      <c r="M45" s="76"/>
    </row>
    <row r="46" spans="1:13" ht="25.5" customHeight="1">
      <c r="A46" s="470" t="s">
        <v>327</v>
      </c>
      <c r="B46" s="438"/>
      <c r="C46" s="438"/>
      <c r="D46" s="438"/>
      <c r="E46" s="439"/>
      <c r="F46" s="288">
        <f>G46+L46</f>
        <v>0</v>
      </c>
      <c r="G46" s="289">
        <f>H46+I46+J46+K46</f>
        <v>0</v>
      </c>
      <c r="H46" s="290"/>
      <c r="I46" s="290"/>
      <c r="J46" s="290"/>
      <c r="K46" s="291"/>
      <c r="L46" s="292"/>
      <c r="M46" s="76"/>
    </row>
    <row r="47" spans="1:13" ht="25.5" customHeight="1">
      <c r="A47" s="470" t="s">
        <v>75</v>
      </c>
      <c r="B47" s="438"/>
      <c r="C47" s="438"/>
      <c r="D47" s="438"/>
      <c r="E47" s="439"/>
      <c r="F47" s="293">
        <f>G47+L47</f>
        <v>0</v>
      </c>
      <c r="G47" s="249">
        <f>H47+I47+J47+K47</f>
        <v>0</v>
      </c>
      <c r="H47" s="257"/>
      <c r="I47" s="257"/>
      <c r="J47" s="257"/>
      <c r="K47" s="294"/>
      <c r="L47" s="258"/>
      <c r="M47" s="76"/>
    </row>
    <row r="48" spans="1:13" ht="25.5" customHeight="1" thickBot="1">
      <c r="A48" s="471" t="s">
        <v>76</v>
      </c>
      <c r="B48" s="472"/>
      <c r="C48" s="472"/>
      <c r="D48" s="472"/>
      <c r="E48" s="473"/>
      <c r="F48" s="295">
        <f>G48+L48</f>
        <v>0</v>
      </c>
      <c r="G48" s="306">
        <f>H48+I48+J48+K48</f>
        <v>0</v>
      </c>
      <c r="H48" s="307"/>
      <c r="I48" s="307"/>
      <c r="J48" s="307"/>
      <c r="K48" s="308"/>
      <c r="L48" s="275"/>
      <c r="M48" s="76"/>
    </row>
    <row r="49" spans="1:13" ht="15.75" customHeight="1">
      <c r="A49" s="184"/>
      <c r="B49" s="147"/>
      <c r="C49" s="147"/>
      <c r="D49" s="147"/>
      <c r="E49" s="147"/>
      <c r="F49" s="149"/>
      <c r="G49" s="174"/>
      <c r="H49" s="173"/>
      <c r="I49" s="173"/>
      <c r="J49" s="173"/>
      <c r="K49" s="173"/>
      <c r="L49" s="76"/>
      <c r="M49" s="76"/>
    </row>
    <row r="50" spans="1:19" s="213" customFormat="1" ht="16.5" customHeight="1">
      <c r="A50" s="326" t="s">
        <v>340</v>
      </c>
      <c r="B50" s="327"/>
      <c r="C50" s="328"/>
      <c r="D50" s="329"/>
      <c r="E50" s="329"/>
      <c r="F50" s="330"/>
      <c r="G50" s="331"/>
      <c r="H50" s="330"/>
      <c r="I50" s="330"/>
      <c r="J50"/>
      <c r="K50"/>
      <c r="L50"/>
      <c r="M50"/>
      <c r="N50" s="211"/>
      <c r="O50" s="211"/>
      <c r="P50" s="212"/>
      <c r="Q50" s="211"/>
      <c r="R50" s="211"/>
      <c r="S50"/>
    </row>
    <row r="51" spans="2:19" s="213" customFormat="1" ht="16.5" customHeight="1">
      <c r="B51" s="332"/>
      <c r="C51" s="332"/>
      <c r="D51" s="332"/>
      <c r="E51" s="332"/>
      <c r="F51" s="332"/>
      <c r="G51" s="332"/>
      <c r="H51" s="332"/>
      <c r="I51" s="332"/>
      <c r="J51"/>
      <c r="K51"/>
      <c r="L51"/>
      <c r="M51"/>
      <c r="N51" s="211"/>
      <c r="O51" s="211"/>
      <c r="P51" s="212"/>
      <c r="Q51" s="211"/>
      <c r="R51" s="211"/>
      <c r="S51"/>
    </row>
    <row r="52" spans="1:19" s="213" customFormat="1" ht="16.5" customHeight="1" thickBot="1">
      <c r="A52" s="332" t="s">
        <v>341</v>
      </c>
      <c r="B52" s="333"/>
      <c r="C52" s="333"/>
      <c r="D52" s="333"/>
      <c r="E52" s="333"/>
      <c r="F52" s="333"/>
      <c r="G52" s="334"/>
      <c r="H52" s="335"/>
      <c r="I52" s="335"/>
      <c r="J52"/>
      <c r="K52"/>
      <c r="L52"/>
      <c r="M52"/>
      <c r="N52" s="211"/>
      <c r="O52" s="211"/>
      <c r="P52" s="212"/>
      <c r="Q52" s="211"/>
      <c r="R52" s="211"/>
      <c r="S52"/>
    </row>
    <row r="53" spans="1:19" s="213" customFormat="1" ht="21.75" customHeight="1">
      <c r="A53" s="405" t="s">
        <v>302</v>
      </c>
      <c r="B53" s="407" t="s">
        <v>10</v>
      </c>
      <c r="C53" s="407"/>
      <c r="D53" s="407"/>
      <c r="E53" s="408"/>
      <c r="F53" s="399" t="s">
        <v>342</v>
      </c>
      <c r="G53" s="336" t="s">
        <v>343</v>
      </c>
      <c r="H53" s="399" t="s">
        <v>344</v>
      </c>
      <c r="I53" s="337" t="s">
        <v>343</v>
      </c>
      <c r="J53"/>
      <c r="K53"/>
      <c r="L53"/>
      <c r="M53"/>
      <c r="N53" s="211"/>
      <c r="O53" s="211"/>
      <c r="P53" s="212"/>
      <c r="Q53" s="211"/>
      <c r="R53" s="211"/>
      <c r="S53"/>
    </row>
    <row r="54" spans="1:19" s="213" customFormat="1" ht="21.75" customHeight="1" thickBot="1">
      <c r="A54" s="406"/>
      <c r="B54" s="409"/>
      <c r="C54" s="409"/>
      <c r="D54" s="409"/>
      <c r="E54" s="410"/>
      <c r="F54" s="432"/>
      <c r="G54" s="338" t="s">
        <v>345</v>
      </c>
      <c r="H54" s="400"/>
      <c r="I54" s="339" t="s">
        <v>300</v>
      </c>
      <c r="J54"/>
      <c r="K54"/>
      <c r="L54"/>
      <c r="M54"/>
      <c r="N54" s="211"/>
      <c r="O54" s="211"/>
      <c r="P54" s="212"/>
      <c r="Q54" s="211"/>
      <c r="R54" s="211"/>
      <c r="S54"/>
    </row>
    <row r="55" spans="1:19" s="213" customFormat="1" ht="16.5" customHeight="1" thickBot="1">
      <c r="A55" s="340">
        <v>1</v>
      </c>
      <c r="B55" s="401">
        <v>2</v>
      </c>
      <c r="C55" s="402"/>
      <c r="D55" s="402"/>
      <c r="E55" s="402"/>
      <c r="F55" s="341">
        <v>3</v>
      </c>
      <c r="G55" s="342">
        <v>4</v>
      </c>
      <c r="H55" s="341">
        <v>5</v>
      </c>
      <c r="I55" s="342">
        <v>6</v>
      </c>
      <c r="J55"/>
      <c r="K55"/>
      <c r="L55"/>
      <c r="M55"/>
      <c r="N55" s="211"/>
      <c r="O55" s="211"/>
      <c r="P55" s="212"/>
      <c r="Q55" s="211"/>
      <c r="R55" s="211"/>
      <c r="S55"/>
    </row>
    <row r="56" spans="1:19" s="213" customFormat="1" ht="34.5" customHeight="1">
      <c r="A56" s="343">
        <v>1</v>
      </c>
      <c r="B56" s="403" t="s">
        <v>346</v>
      </c>
      <c r="C56" s="403"/>
      <c r="D56" s="403"/>
      <c r="E56" s="403"/>
      <c r="F56" s="344"/>
      <c r="G56" s="344"/>
      <c r="H56" s="344"/>
      <c r="I56" s="345"/>
      <c r="J56"/>
      <c r="K56"/>
      <c r="L56"/>
      <c r="M56"/>
      <c r="N56" s="211"/>
      <c r="O56" s="211"/>
      <c r="P56" s="212"/>
      <c r="Q56" s="211"/>
      <c r="R56" s="211"/>
      <c r="S56"/>
    </row>
    <row r="57" spans="1:19" s="213" customFormat="1" ht="34.5" customHeight="1" thickBot="1">
      <c r="A57" s="346">
        <v>2</v>
      </c>
      <c r="B57" s="404" t="s">
        <v>347</v>
      </c>
      <c r="C57" s="404"/>
      <c r="D57" s="404"/>
      <c r="E57" s="404"/>
      <c r="F57" s="347" t="s">
        <v>301</v>
      </c>
      <c r="G57" s="347" t="s">
        <v>301</v>
      </c>
      <c r="H57" s="348"/>
      <c r="I57" s="349"/>
      <c r="J57"/>
      <c r="K57"/>
      <c r="L57"/>
      <c r="M57"/>
      <c r="N57" s="211"/>
      <c r="O57" s="211"/>
      <c r="P57" s="212"/>
      <c r="Q57" s="211"/>
      <c r="R57" s="211"/>
      <c r="S57"/>
    </row>
    <row r="58" spans="2:19" s="213" customFormat="1" ht="16.5" customHeight="1">
      <c r="B58" s="350"/>
      <c r="C58" s="350"/>
      <c r="D58" s="350"/>
      <c r="E58" s="350"/>
      <c r="F58" s="350"/>
      <c r="G58" s="351"/>
      <c r="H58" s="352"/>
      <c r="I58" s="353"/>
      <c r="J58"/>
      <c r="K58"/>
      <c r="L58"/>
      <c r="M58"/>
      <c r="N58" s="211"/>
      <c r="O58" s="211"/>
      <c r="P58" s="212"/>
      <c r="Q58" s="211"/>
      <c r="R58" s="211"/>
      <c r="S58"/>
    </row>
    <row r="59" spans="1:19" s="213" customFormat="1" ht="16.5" customHeight="1" thickBot="1">
      <c r="A59" s="327" t="s">
        <v>348</v>
      </c>
      <c r="B59" s="354"/>
      <c r="C59" s="354"/>
      <c r="D59" s="354"/>
      <c r="E59" s="354"/>
      <c r="F59" s="354"/>
      <c r="G59" s="214"/>
      <c r="H59" s="214"/>
      <c r="I59" s="214"/>
      <c r="J59"/>
      <c r="K59"/>
      <c r="L59"/>
      <c r="M59"/>
      <c r="N59" s="211"/>
      <c r="O59" s="211"/>
      <c r="P59" s="212"/>
      <c r="Q59" s="211"/>
      <c r="R59" s="211"/>
      <c r="S59"/>
    </row>
    <row r="60" spans="1:19" s="213" customFormat="1" ht="16.5" customHeight="1">
      <c r="A60" s="411" t="s">
        <v>349</v>
      </c>
      <c r="B60" s="412"/>
      <c r="C60" s="413"/>
      <c r="D60" s="355" t="s">
        <v>350</v>
      </c>
      <c r="E60" s="356" t="s">
        <v>351</v>
      </c>
      <c r="F60" s="214"/>
      <c r="G60" s="214"/>
      <c r="H60" s="214"/>
      <c r="I60" s="214"/>
      <c r="J60"/>
      <c r="K60"/>
      <c r="L60"/>
      <c r="M60"/>
      <c r="N60" s="211"/>
      <c r="O60" s="211"/>
      <c r="P60" s="212"/>
      <c r="Q60" s="211"/>
      <c r="R60" s="211"/>
      <c r="S60"/>
    </row>
    <row r="61" spans="1:19" s="213" customFormat="1" ht="16.5" customHeight="1">
      <c r="A61" s="414">
        <v>1</v>
      </c>
      <c r="B61" s="415"/>
      <c r="C61" s="416"/>
      <c r="D61" s="357">
        <v>2</v>
      </c>
      <c r="E61" s="358">
        <v>3</v>
      </c>
      <c r="F61" s="214"/>
      <c r="G61" s="214"/>
      <c r="H61" s="214"/>
      <c r="I61" s="214"/>
      <c r="J61"/>
      <c r="K61"/>
      <c r="L61"/>
      <c r="M61"/>
      <c r="N61" s="211"/>
      <c r="O61" s="211"/>
      <c r="P61" s="212"/>
      <c r="Q61" s="211"/>
      <c r="R61" s="211"/>
      <c r="S61"/>
    </row>
    <row r="62" spans="1:19" s="213" customFormat="1" ht="39.75" customHeight="1">
      <c r="A62" s="417" t="s">
        <v>352</v>
      </c>
      <c r="B62" s="418"/>
      <c r="C62" s="419"/>
      <c r="D62" s="359"/>
      <c r="E62" s="360"/>
      <c r="F62" s="361"/>
      <c r="G62" s="361"/>
      <c r="H62" s="361"/>
      <c r="I62" s="361"/>
      <c r="J62"/>
      <c r="K62"/>
      <c r="L62"/>
      <c r="M62"/>
      <c r="N62" s="211"/>
      <c r="O62" s="211"/>
      <c r="P62" s="212"/>
      <c r="Q62" s="211"/>
      <c r="R62" s="211"/>
      <c r="S62"/>
    </row>
    <row r="63" spans="1:19" s="213" customFormat="1" ht="39.75" customHeight="1">
      <c r="A63" s="417" t="s">
        <v>353</v>
      </c>
      <c r="B63" s="433"/>
      <c r="C63" s="419"/>
      <c r="D63" s="362" t="s">
        <v>301</v>
      </c>
      <c r="E63" s="360"/>
      <c r="F63" s="361"/>
      <c r="G63" s="361"/>
      <c r="H63" s="361"/>
      <c r="I63" s="361"/>
      <c r="J63"/>
      <c r="K63"/>
      <c r="L63"/>
      <c r="M63"/>
      <c r="N63" s="211"/>
      <c r="O63" s="211"/>
      <c r="P63" s="212"/>
      <c r="Q63" s="211"/>
      <c r="R63" s="211"/>
      <c r="S63"/>
    </row>
    <row r="64" spans="1:19" s="213" customFormat="1" ht="39.75" customHeight="1">
      <c r="A64" s="417" t="s">
        <v>354</v>
      </c>
      <c r="B64" s="418"/>
      <c r="C64" s="419"/>
      <c r="D64" s="359"/>
      <c r="E64" s="360"/>
      <c r="F64"/>
      <c r="G64"/>
      <c r="H64" s="361"/>
      <c r="I64" s="361"/>
      <c r="J64"/>
      <c r="K64"/>
      <c r="L64"/>
      <c r="M64"/>
      <c r="N64" s="211"/>
      <c r="O64" s="211"/>
      <c r="P64" s="212"/>
      <c r="Q64" s="211"/>
      <c r="R64" s="211"/>
      <c r="S64"/>
    </row>
    <row r="65" spans="1:19" s="213" customFormat="1" ht="39.75" customHeight="1" thickBot="1">
      <c r="A65" s="434" t="s">
        <v>355</v>
      </c>
      <c r="B65" s="435"/>
      <c r="C65" s="436"/>
      <c r="D65" s="363"/>
      <c r="E65" s="364"/>
      <c r="F65" s="361"/>
      <c r="G65" s="361"/>
      <c r="H65" s="361"/>
      <c r="I65" s="361"/>
      <c r="J65"/>
      <c r="K65"/>
      <c r="L65"/>
      <c r="M65"/>
      <c r="N65" s="211"/>
      <c r="O65" s="211"/>
      <c r="P65" s="212"/>
      <c r="Q65" s="211"/>
      <c r="R65" s="211"/>
      <c r="S65"/>
    </row>
    <row r="66" spans="1:19" s="213" customFormat="1" ht="16.5" customHeight="1">
      <c r="A66" s="365"/>
      <c r="B66" s="365"/>
      <c r="C66" s="366"/>
      <c r="D66" s="367"/>
      <c r="E66" s="361"/>
      <c r="F66" s="361"/>
      <c r="G66" s="361"/>
      <c r="H66" s="361"/>
      <c r="I66" s="361"/>
      <c r="J66"/>
      <c r="K66"/>
      <c r="L66"/>
      <c r="M66"/>
      <c r="N66" s="211"/>
      <c r="O66" s="211"/>
      <c r="P66" s="212"/>
      <c r="Q66" s="211"/>
      <c r="R66" s="211"/>
      <c r="S66"/>
    </row>
    <row r="67" spans="1:19" s="213" customFormat="1" ht="16.5" customHeight="1">
      <c r="A67" s="215" t="s">
        <v>356</v>
      </c>
      <c r="B67" s="215"/>
      <c r="C67" s="215"/>
      <c r="D67" s="215"/>
      <c r="E67" s="215"/>
      <c r="F67" s="215"/>
      <c r="G67" s="215"/>
      <c r="H67" s="215"/>
      <c r="I67" s="215"/>
      <c r="J67"/>
      <c r="K67"/>
      <c r="L67"/>
      <c r="M67"/>
      <c r="N67" s="211"/>
      <c r="O67" s="211"/>
      <c r="P67" s="212"/>
      <c r="Q67" s="211"/>
      <c r="R67" s="211"/>
      <c r="S67"/>
    </row>
    <row r="68" spans="1:19" s="213" customFormat="1" ht="16.5" customHeight="1" thickBot="1">
      <c r="A68" s="210"/>
      <c r="B68" s="210"/>
      <c r="C68" s="210"/>
      <c r="D68" s="210"/>
      <c r="E68" s="210"/>
      <c r="F68" s="210"/>
      <c r="G68" s="210"/>
      <c r="H68" s="210"/>
      <c r="I68" s="210"/>
      <c r="J68"/>
      <c r="K68"/>
      <c r="L68"/>
      <c r="M68"/>
      <c r="N68" s="211"/>
      <c r="O68" s="211"/>
      <c r="P68" s="212"/>
      <c r="Q68" s="211"/>
      <c r="R68" s="211"/>
      <c r="S68"/>
    </row>
    <row r="69" spans="1:19" s="213" customFormat="1" ht="39" customHeight="1" thickBot="1">
      <c r="A69" s="397" t="s">
        <v>10</v>
      </c>
      <c r="B69" s="398"/>
      <c r="C69" s="368" t="s">
        <v>328</v>
      </c>
      <c r="D69" s="369"/>
      <c r="E69" s="369"/>
      <c r="F69" s="370"/>
      <c r="G69" s="371"/>
      <c r="H69" s="372"/>
      <c r="I69" s="372"/>
      <c r="J69"/>
      <c r="K69"/>
      <c r="L69"/>
      <c r="M69"/>
      <c r="N69" s="211"/>
      <c r="O69" s="211"/>
      <c r="P69" s="212"/>
      <c r="Q69" s="211"/>
      <c r="R69" s="211"/>
      <c r="S69"/>
    </row>
    <row r="70" spans="1:19" s="213" customFormat="1" ht="16.5" customHeight="1" thickBot="1">
      <c r="A70" s="396">
        <v>1</v>
      </c>
      <c r="B70" s="393"/>
      <c r="C70" s="373">
        <v>2</v>
      </c>
      <c r="D70" s="374"/>
      <c r="E70" s="374"/>
      <c r="F70" s="375"/>
      <c r="G70" s="374"/>
      <c r="H70" s="374"/>
      <c r="I70" s="374"/>
      <c r="J70"/>
      <c r="K70"/>
      <c r="L70"/>
      <c r="M70"/>
      <c r="N70" s="211"/>
      <c r="O70" s="211"/>
      <c r="P70" s="212"/>
      <c r="Q70" s="211"/>
      <c r="R70" s="211"/>
      <c r="S70"/>
    </row>
    <row r="71" spans="1:19" s="213" customFormat="1" ht="27.75" customHeight="1">
      <c r="A71" s="394" t="s">
        <v>357</v>
      </c>
      <c r="B71" s="395"/>
      <c r="C71" s="376"/>
      <c r="D71" s="352"/>
      <c r="E71" s="352"/>
      <c r="F71" s="352"/>
      <c r="G71" s="377"/>
      <c r="H71" s="377"/>
      <c r="I71" s="377"/>
      <c r="J71"/>
      <c r="K71"/>
      <c r="L71"/>
      <c r="M71"/>
      <c r="N71" s="211"/>
      <c r="O71" s="211"/>
      <c r="P71" s="212"/>
      <c r="Q71" s="211"/>
      <c r="R71" s="211"/>
      <c r="S71"/>
    </row>
    <row r="72" spans="1:19" s="213" customFormat="1" ht="27.75" customHeight="1" thickBot="1">
      <c r="A72" s="390" t="s">
        <v>358</v>
      </c>
      <c r="B72" s="391"/>
      <c r="C72" s="378"/>
      <c r="D72" s="352"/>
      <c r="E72" s="352"/>
      <c r="F72" s="352"/>
      <c r="G72" s="352"/>
      <c r="H72" s="377"/>
      <c r="I72" s="377"/>
      <c r="J72"/>
      <c r="K72"/>
      <c r="L72"/>
      <c r="M72"/>
      <c r="N72" s="211"/>
      <c r="O72" s="211"/>
      <c r="P72" s="212"/>
      <c r="Q72" s="211"/>
      <c r="R72" s="211"/>
      <c r="S72"/>
    </row>
    <row r="73" spans="1:19" s="213" customFormat="1" ht="16.5" customHeight="1">
      <c r="A73"/>
      <c r="B73"/>
      <c r="C73"/>
      <c r="D73"/>
      <c r="E73"/>
      <c r="F73"/>
      <c r="G73"/>
      <c r="H73"/>
      <c r="I73"/>
      <c r="J73"/>
      <c r="K73" s="211"/>
      <c r="L73" s="211"/>
      <c r="M73" s="211"/>
      <c r="N73" s="211"/>
      <c r="O73" s="211"/>
      <c r="P73" s="212"/>
      <c r="Q73" s="211"/>
      <c r="R73" s="211"/>
      <c r="S73"/>
    </row>
    <row r="74" spans="1:19" s="213" customFormat="1" ht="16.5" customHeight="1">
      <c r="A74" s="219" t="s">
        <v>303</v>
      </c>
      <c r="B74" s="219"/>
      <c r="C74" s="219"/>
      <c r="D74" s="219"/>
      <c r="E74" s="219"/>
      <c r="F74" s="217"/>
      <c r="G74" s="217"/>
      <c r="H74" s="217"/>
      <c r="I74" s="217"/>
      <c r="J74" s="218"/>
      <c r="K74" s="218"/>
      <c r="L74" s="218"/>
      <c r="M74" s="218"/>
      <c r="N74" s="218"/>
      <c r="O74" s="218"/>
      <c r="P74" s="178"/>
      <c r="Q74" s="218"/>
      <c r="R74" s="218"/>
      <c r="S74"/>
    </row>
    <row r="75" spans="1:19" s="213" customFormat="1" ht="16.5" customHeight="1" thickBot="1">
      <c r="A75" s="216"/>
      <c r="B75" s="216"/>
      <c r="C75" s="178"/>
      <c r="D75" s="111"/>
      <c r="E75" s="178"/>
      <c r="F75" s="217"/>
      <c r="G75" s="217"/>
      <c r="H75" s="217"/>
      <c r="I75" s="218"/>
      <c r="J75" s="218"/>
      <c r="K75" s="218"/>
      <c r="L75" s="218"/>
      <c r="M75" s="218"/>
      <c r="N75" s="218"/>
      <c r="O75" s="218"/>
      <c r="P75" s="178"/>
      <c r="Q75" s="218"/>
      <c r="R75" s="218"/>
      <c r="S75"/>
    </row>
    <row r="76" spans="1:19" s="213" customFormat="1" ht="51" customHeight="1" thickBot="1">
      <c r="A76" s="424" t="s">
        <v>10</v>
      </c>
      <c r="B76" s="425"/>
      <c r="C76" s="220" t="s">
        <v>304</v>
      </c>
      <c r="D76" s="220" t="s">
        <v>305</v>
      </c>
      <c r="E76" s="221" t="s">
        <v>306</v>
      </c>
      <c r="F76" s="217"/>
      <c r="G76" s="217"/>
      <c r="H76" s="217"/>
      <c r="I76" s="218"/>
      <c r="J76" s="218"/>
      <c r="K76" s="218"/>
      <c r="L76" s="218"/>
      <c r="M76" s="218"/>
      <c r="N76" s="218"/>
      <c r="O76" s="218"/>
      <c r="P76" s="178"/>
      <c r="Q76" s="218"/>
      <c r="R76" s="218"/>
      <c r="S76"/>
    </row>
    <row r="77" spans="1:19" s="213" customFormat="1" ht="16.5" customHeight="1" thickBot="1">
      <c r="A77" s="420">
        <v>1</v>
      </c>
      <c r="B77" s="421"/>
      <c r="C77" s="222">
        <v>2</v>
      </c>
      <c r="D77" s="222">
        <v>3</v>
      </c>
      <c r="E77" s="223">
        <v>4</v>
      </c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178"/>
      <c r="Q77" s="218"/>
      <c r="R77" s="218"/>
      <c r="S77"/>
    </row>
    <row r="78" spans="1:19" s="226" customFormat="1" ht="48" customHeight="1">
      <c r="A78" s="422" t="s">
        <v>307</v>
      </c>
      <c r="B78" s="423"/>
      <c r="C78" s="309">
        <f>D78+E78</f>
        <v>0</v>
      </c>
      <c r="D78" s="310"/>
      <c r="E78" s="311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224"/>
      <c r="R78" s="224"/>
      <c r="S78" s="210"/>
    </row>
    <row r="79" ht="12.75"/>
    <row r="80" spans="1:2" ht="14.25">
      <c r="A80" s="313" t="s">
        <v>329</v>
      </c>
      <c r="B80" s="313"/>
    </row>
    <row r="81" spans="1:19" ht="15" thickBot="1">
      <c r="A81" s="313"/>
      <c r="B81" s="313"/>
      <c r="G81" s="315"/>
      <c r="H81" s="315"/>
      <c r="I81" s="315"/>
      <c r="J81" s="315"/>
      <c r="K81" s="315"/>
      <c r="L81" s="315"/>
      <c r="M81" s="315"/>
      <c r="N81" s="315"/>
      <c r="O81" s="315"/>
      <c r="P81" s="316"/>
      <c r="Q81" s="316"/>
      <c r="R81" s="316"/>
      <c r="S81" s="316"/>
    </row>
    <row r="82" spans="1:19" ht="16.5" customHeight="1" thickBot="1">
      <c r="A82" s="320" t="s">
        <v>302</v>
      </c>
      <c r="B82" s="314" t="s">
        <v>17</v>
      </c>
      <c r="C82" s="323" t="s">
        <v>334</v>
      </c>
      <c r="D82" s="213" t="s">
        <v>335</v>
      </c>
      <c r="E82" s="213" t="s">
        <v>332</v>
      </c>
      <c r="F82" s="213" t="s">
        <v>333</v>
      </c>
      <c r="G82" s="317"/>
      <c r="H82" s="317"/>
      <c r="I82" s="213"/>
      <c r="J82" s="317"/>
      <c r="K82" s="317"/>
      <c r="L82" s="317"/>
      <c r="M82" s="317"/>
      <c r="N82" s="317"/>
      <c r="O82" s="317"/>
      <c r="P82" s="316"/>
      <c r="Q82" s="316"/>
      <c r="R82" s="316"/>
      <c r="S82" s="316"/>
    </row>
    <row r="83" spans="1:19" ht="18.75" customHeight="1">
      <c r="A83" s="321">
        <v>1</v>
      </c>
      <c r="B83" s="322"/>
      <c r="C83" s="324"/>
      <c r="D83" s="213"/>
      <c r="E83" s="226"/>
      <c r="F83" s="392"/>
      <c r="G83" s="392"/>
      <c r="H83" s="392"/>
      <c r="I83" s="325" t="b">
        <f>regon9(B83)</f>
        <v>0</v>
      </c>
      <c r="J83" s="317"/>
      <c r="K83" s="317"/>
      <c r="L83" s="317"/>
      <c r="M83" s="317"/>
      <c r="N83" s="317"/>
      <c r="O83" s="317"/>
      <c r="P83" s="317"/>
      <c r="Q83" s="317"/>
      <c r="R83" s="317"/>
      <c r="S83" s="317"/>
    </row>
    <row r="84" ht="16.5" customHeight="1"/>
    <row r="85" ht="16.5" customHeight="1"/>
    <row r="86" ht="16.5" customHeight="1"/>
    <row r="87" ht="16.5" customHeight="1"/>
    <row r="88" spans="1:9" ht="16.5" customHeight="1">
      <c r="A88" s="202"/>
      <c r="D88" s="202"/>
      <c r="F88" s="312"/>
      <c r="I88" s="202"/>
    </row>
    <row r="89" spans="1:9" s="55" customFormat="1" ht="4.5" customHeight="1">
      <c r="A89" s="55" t="s">
        <v>297</v>
      </c>
      <c r="D89" s="55" t="s">
        <v>298</v>
      </c>
      <c r="F89" s="55" t="s">
        <v>298</v>
      </c>
      <c r="H89" s="109"/>
      <c r="I89" s="55" t="s">
        <v>297</v>
      </c>
    </row>
    <row r="90" spans="1:9" s="107" customFormat="1" ht="14.25" customHeight="1">
      <c r="A90" s="107" t="s">
        <v>295</v>
      </c>
      <c r="D90" s="107" t="s">
        <v>35</v>
      </c>
      <c r="F90" s="107" t="s">
        <v>36</v>
      </c>
      <c r="I90" s="107" t="s">
        <v>296</v>
      </c>
    </row>
    <row r="91" s="55" customFormat="1" ht="14.25" customHeight="1"/>
    <row r="92" ht="14.25" customHeight="1"/>
    <row r="93" ht="14.25" customHeight="1"/>
    <row r="96" ht="12.75">
      <c r="M96" t="s">
        <v>86</v>
      </c>
    </row>
  </sheetData>
  <sheetProtection password="CCF4" sheet="1" objects="1" scenarios="1" formatCells="0"/>
  <mergeCells count="37">
    <mergeCell ref="A48:E48"/>
    <mergeCell ref="A42:E42"/>
    <mergeCell ref="A45:E45"/>
    <mergeCell ref="A46:E46"/>
    <mergeCell ref="A3:B3"/>
    <mergeCell ref="A6:B6"/>
    <mergeCell ref="A8:B8"/>
    <mergeCell ref="A47:E47"/>
    <mergeCell ref="C10:E10"/>
    <mergeCell ref="C9:E9"/>
    <mergeCell ref="N4:Q7"/>
    <mergeCell ref="A24:B24"/>
    <mergeCell ref="G39:L39"/>
    <mergeCell ref="A23:B23"/>
    <mergeCell ref="C11:E11"/>
    <mergeCell ref="A17:B17"/>
    <mergeCell ref="A61:C61"/>
    <mergeCell ref="F83:H83"/>
    <mergeCell ref="A76:B76"/>
    <mergeCell ref="A77:B77"/>
    <mergeCell ref="A78:B78"/>
    <mergeCell ref="A72:B72"/>
    <mergeCell ref="H53:H54"/>
    <mergeCell ref="B55:E55"/>
    <mergeCell ref="B56:E56"/>
    <mergeCell ref="B57:E57"/>
    <mergeCell ref="F53:F54"/>
    <mergeCell ref="A53:A54"/>
    <mergeCell ref="B53:E54"/>
    <mergeCell ref="A62:C62"/>
    <mergeCell ref="A71:B71"/>
    <mergeCell ref="A64:C64"/>
    <mergeCell ref="A65:C65"/>
    <mergeCell ref="A69:B69"/>
    <mergeCell ref="A70:B70"/>
    <mergeCell ref="A63:C63"/>
    <mergeCell ref="A60:C60"/>
  </mergeCells>
  <conditionalFormatting sqref="P89 P79:P80 P84:P87">
    <cfRule type="cellIs" priority="1" dxfId="0" operator="lessThan" stopIfTrue="1">
      <formula>Q79+R79</formula>
    </cfRule>
  </conditionalFormatting>
  <conditionalFormatting sqref="D89">
    <cfRule type="cellIs" priority="2" dxfId="0" operator="lessThan" stopIfTrue="1">
      <formula>$E$35+$J$35+$K$35</formula>
    </cfRule>
  </conditionalFormatting>
  <conditionalFormatting sqref="P88">
    <cfRule type="cellIs" priority="3" dxfId="0" operator="lessThan" stopIfTrue="1">
      <formula>$Q$26+$R$26</formula>
    </cfRule>
  </conditionalFormatting>
  <conditionalFormatting sqref="D79:D80 D84:D87">
    <cfRule type="cellIs" priority="4" dxfId="0" operator="lessThan" stopIfTrue="1">
      <formula>$E$33+$J$33+$K$33</formula>
    </cfRule>
  </conditionalFormatting>
  <conditionalFormatting sqref="P50:P78">
    <cfRule type="cellIs" priority="5" dxfId="0" operator="lessThan" stopIfTrue="1">
      <formula>$Q$32+$R$32</formula>
    </cfRule>
  </conditionalFormatting>
  <dataValidations count="6">
    <dataValidation type="whole" operator="greaterThanOrEqual" allowBlank="1" showInputMessage="1" showErrorMessage="1" error="Wartość mniejsza od sumy kolumn 12 i 13" sqref="P50:P78">
      <formula1>Q50+R50</formula1>
    </dataValidation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"2014,2015,2016,2017,2018,2019,2020"</formula1>
    </dataValidation>
    <dataValidation type="custom" allowBlank="1" showErrorMessage="1" errorTitle="Nieprawidłowy REGON !" error="Wprowadzony nr REGON jest nieprawidłowy." sqref="B83">
      <formula1>I83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6" r:id="rId3"/>
  <rowBreaks count="1" manualBreakCount="1">
    <brk id="49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U96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5.25390625" style="0" customWidth="1"/>
    <col min="2" max="2" width="18.125" style="0" customWidth="1"/>
    <col min="3" max="8" width="16.75390625" style="0" customWidth="1"/>
    <col min="9" max="9" width="16.875" style="0" customWidth="1"/>
    <col min="10" max="12" width="14.75390625" style="0" customWidth="1"/>
    <col min="13" max="13" width="16.00390625" style="0" customWidth="1"/>
    <col min="14" max="18" width="14.75390625" style="0" customWidth="1"/>
    <col min="20" max="22" width="0" style="0" hidden="1" customWidth="1"/>
  </cols>
  <sheetData>
    <row r="1" spans="1:18" ht="13.5" thickBot="1">
      <c r="A1" s="196" t="s">
        <v>0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8"/>
      <c r="Q1" s="3"/>
      <c r="R1" s="3"/>
    </row>
    <row r="2" spans="1:18" ht="12.75">
      <c r="A2" s="46" t="s">
        <v>27</v>
      </c>
      <c r="B2" s="46"/>
      <c r="C2" s="7"/>
      <c r="D2" s="1" t="s">
        <v>326</v>
      </c>
      <c r="E2" s="1"/>
      <c r="F2" s="1"/>
      <c r="L2" s="4"/>
      <c r="M2" s="8"/>
      <c r="N2" s="7"/>
      <c r="O2" s="4"/>
      <c r="P2" s="54"/>
      <c r="Q2" s="4"/>
      <c r="R2" s="8"/>
    </row>
    <row r="3" spans="1:18" ht="37.5" customHeight="1">
      <c r="A3" s="443"/>
      <c r="B3" s="444"/>
      <c r="C3" s="5"/>
      <c r="G3" s="1"/>
      <c r="L3" s="2"/>
      <c r="M3" s="9"/>
      <c r="N3" s="5" t="s">
        <v>55</v>
      </c>
      <c r="O3" s="2"/>
      <c r="P3" s="2"/>
      <c r="Q3" s="2"/>
      <c r="R3" s="9"/>
    </row>
    <row r="4" spans="1:21" ht="15" customHeight="1">
      <c r="A4" s="179"/>
      <c r="B4" s="181"/>
      <c r="C4" s="180"/>
      <c r="D4" s="180"/>
      <c r="E4" s="229" t="s">
        <v>317</v>
      </c>
      <c r="L4" s="2"/>
      <c r="M4" s="9"/>
      <c r="N4" s="451"/>
      <c r="O4" s="452"/>
      <c r="P4" s="452"/>
      <c r="Q4" s="452"/>
      <c r="R4" s="9"/>
      <c r="U4">
        <f>IF(A8=0,"",VALUE(A8))</f>
      </c>
    </row>
    <row r="5" spans="1:18" ht="18" customHeight="1">
      <c r="A5" s="5" t="s">
        <v>28</v>
      </c>
      <c r="C5" s="5"/>
      <c r="L5" s="2"/>
      <c r="M5" s="9"/>
      <c r="N5" s="453"/>
      <c r="O5" s="452"/>
      <c r="P5" s="452"/>
      <c r="Q5" s="452"/>
      <c r="R5" s="9"/>
    </row>
    <row r="6" spans="1:18" ht="39" customHeight="1" thickBot="1">
      <c r="A6" s="445"/>
      <c r="B6" s="469"/>
      <c r="C6" s="56"/>
      <c r="D6" s="56"/>
      <c r="E6" s="38"/>
      <c r="L6" s="2"/>
      <c r="M6" s="9"/>
      <c r="N6" s="453"/>
      <c r="O6" s="452"/>
      <c r="P6" s="452"/>
      <c r="Q6" s="452"/>
      <c r="R6" s="9"/>
    </row>
    <row r="7" spans="1:18" ht="16.5" customHeight="1">
      <c r="A7" s="46" t="s">
        <v>2</v>
      </c>
      <c r="B7" s="108"/>
      <c r="C7" s="200" t="s">
        <v>289</v>
      </c>
      <c r="L7" s="2"/>
      <c r="M7" s="9"/>
      <c r="N7" s="453"/>
      <c r="O7" s="452"/>
      <c r="P7" s="452"/>
      <c r="Q7" s="452"/>
      <c r="R7" s="9"/>
    </row>
    <row r="8" spans="1:18" ht="16.5" customHeight="1" thickBot="1">
      <c r="A8" s="447"/>
      <c r="B8" s="448"/>
      <c r="C8" s="182"/>
      <c r="D8" s="3"/>
      <c r="E8" s="44"/>
      <c r="F8" s="44" t="s">
        <v>37</v>
      </c>
      <c r="G8" s="44"/>
      <c r="H8" s="110"/>
      <c r="I8" s="45" t="s">
        <v>15</v>
      </c>
      <c r="J8" s="74" t="s">
        <v>1</v>
      </c>
      <c r="K8" s="58"/>
      <c r="L8" s="205"/>
      <c r="M8" s="9"/>
      <c r="N8" s="5"/>
      <c r="O8" s="2"/>
      <c r="P8" s="2"/>
      <c r="Q8" s="2"/>
      <c r="R8" s="9"/>
    </row>
    <row r="9" spans="1:18" ht="12.75">
      <c r="A9" s="17" t="s">
        <v>3</v>
      </c>
      <c r="B9" s="60"/>
      <c r="C9" s="449"/>
      <c r="D9" s="449"/>
      <c r="E9" s="450"/>
      <c r="F9" s="39"/>
      <c r="G9" s="40"/>
      <c r="H9" s="41" t="s">
        <v>4</v>
      </c>
      <c r="I9" s="40"/>
      <c r="J9" s="40"/>
      <c r="K9" s="14"/>
      <c r="L9" s="2"/>
      <c r="M9" s="208"/>
      <c r="N9" s="5"/>
      <c r="O9" s="2"/>
      <c r="P9" s="2"/>
      <c r="Q9" s="2"/>
      <c r="R9" s="9"/>
    </row>
    <row r="10" spans="1:21" ht="12.75">
      <c r="A10" s="17" t="s">
        <v>336</v>
      </c>
      <c r="B10" s="60"/>
      <c r="C10" s="459"/>
      <c r="D10" s="459"/>
      <c r="E10" s="460"/>
      <c r="F10" s="42" t="s">
        <v>287</v>
      </c>
      <c r="G10" s="43" t="s">
        <v>5</v>
      </c>
      <c r="H10" s="43" t="s">
        <v>6</v>
      </c>
      <c r="I10" s="43" t="s">
        <v>7</v>
      </c>
      <c r="J10" s="43" t="s">
        <v>8</v>
      </c>
      <c r="K10" s="199" t="s">
        <v>293</v>
      </c>
      <c r="L10" s="206" t="s">
        <v>9</v>
      </c>
      <c r="M10" s="209" t="s">
        <v>299</v>
      </c>
      <c r="N10" s="5"/>
      <c r="O10" s="2"/>
      <c r="P10" s="2"/>
      <c r="Q10" s="2"/>
      <c r="R10" s="9"/>
      <c r="U10" s="55"/>
    </row>
    <row r="11" spans="1:18" ht="13.5" thickBot="1">
      <c r="A11" s="19" t="s">
        <v>337</v>
      </c>
      <c r="B11" s="44"/>
      <c r="C11" s="461"/>
      <c r="D11" s="461"/>
      <c r="E11" s="462"/>
      <c r="F11" s="57"/>
      <c r="G11" s="201"/>
      <c r="H11" s="201"/>
      <c r="I11" s="201"/>
      <c r="J11" s="201"/>
      <c r="K11" s="202"/>
      <c r="L11" s="207">
        <v>41</v>
      </c>
      <c r="M11" s="231"/>
      <c r="N11" s="6"/>
      <c r="O11" s="3"/>
      <c r="P11" s="3"/>
      <c r="Q11" s="3"/>
      <c r="R11" s="10"/>
    </row>
    <row r="12" spans="1:14" ht="12.75">
      <c r="A12" s="4"/>
      <c r="B12" s="4"/>
      <c r="C12" s="4"/>
      <c r="D12" s="4"/>
      <c r="E12" s="15"/>
      <c r="F12" s="4"/>
      <c r="G12" s="4"/>
      <c r="H12" s="4"/>
      <c r="I12" s="15"/>
      <c r="J12" s="16"/>
      <c r="K12" s="4"/>
      <c r="L12" s="4"/>
      <c r="M12" s="4"/>
      <c r="N12" s="15"/>
    </row>
    <row r="13" spans="1:14" ht="19.5" customHeight="1">
      <c r="A13" s="51" t="s">
        <v>78</v>
      </c>
      <c r="B13" s="51"/>
      <c r="M13" s="2"/>
      <c r="N13" s="2"/>
    </row>
    <row r="14" ht="13.5" thickBot="1"/>
    <row r="15" spans="1:18" ht="12.75">
      <c r="A15" s="7"/>
      <c r="B15" s="8"/>
      <c r="C15" s="112"/>
      <c r="D15" s="20"/>
      <c r="E15" s="21"/>
      <c r="F15" s="21"/>
      <c r="G15" s="21"/>
      <c r="H15" s="21" t="s">
        <v>39</v>
      </c>
      <c r="I15" s="21"/>
      <c r="J15" s="21"/>
      <c r="K15" s="21"/>
      <c r="L15" s="4"/>
      <c r="M15" s="4"/>
      <c r="N15" s="4"/>
      <c r="O15" s="4"/>
      <c r="P15" s="143" t="s">
        <v>59</v>
      </c>
      <c r="Q15" s="21"/>
      <c r="R15" s="22"/>
    </row>
    <row r="16" spans="1:18" ht="14.25">
      <c r="A16" s="203"/>
      <c r="B16" s="204"/>
      <c r="C16" s="23" t="s">
        <v>40</v>
      </c>
      <c r="D16" s="113"/>
      <c r="E16" s="114"/>
      <c r="F16" s="114"/>
      <c r="G16" s="115"/>
      <c r="H16" s="116"/>
      <c r="I16" s="114"/>
      <c r="J16" s="114"/>
      <c r="K16" s="114"/>
      <c r="L16" s="122"/>
      <c r="M16" s="122"/>
      <c r="N16" s="122"/>
      <c r="O16" s="122"/>
      <c r="P16" s="113"/>
      <c r="Q16" s="116"/>
      <c r="R16" s="131"/>
    </row>
    <row r="17" spans="1:18" ht="12.75">
      <c r="A17" s="463" t="s">
        <v>10</v>
      </c>
      <c r="B17" s="464"/>
      <c r="C17" s="23" t="s">
        <v>11</v>
      </c>
      <c r="D17" s="24"/>
      <c r="E17" s="25" t="s">
        <v>43</v>
      </c>
      <c r="F17" s="119"/>
      <c r="G17" s="119"/>
      <c r="H17" s="119"/>
      <c r="I17" s="119"/>
      <c r="J17" s="117"/>
      <c r="K17" s="119"/>
      <c r="L17" s="128"/>
      <c r="M17" s="129"/>
      <c r="N17" s="129"/>
      <c r="O17" s="138" t="s">
        <v>54</v>
      </c>
      <c r="P17" s="146"/>
      <c r="Q17" s="119"/>
      <c r="R17" s="132"/>
    </row>
    <row r="18" spans="1:18" ht="12.75">
      <c r="A18" s="203"/>
      <c r="B18" s="204"/>
      <c r="C18" s="23" t="s">
        <v>12</v>
      </c>
      <c r="D18" s="27" t="s">
        <v>12</v>
      </c>
      <c r="E18" s="25" t="s">
        <v>13</v>
      </c>
      <c r="F18" s="133" t="s">
        <v>46</v>
      </c>
      <c r="G18" s="133" t="s">
        <v>45</v>
      </c>
      <c r="H18" s="25" t="s">
        <v>47</v>
      </c>
      <c r="I18" s="133" t="s">
        <v>48</v>
      </c>
      <c r="J18" s="25" t="s">
        <v>49</v>
      </c>
      <c r="K18" s="125" t="s">
        <v>51</v>
      </c>
      <c r="L18" s="134" t="s">
        <v>52</v>
      </c>
      <c r="M18" s="120" t="s">
        <v>60</v>
      </c>
      <c r="N18" s="133" t="s">
        <v>62</v>
      </c>
      <c r="O18" s="106" t="s">
        <v>64</v>
      </c>
      <c r="P18" s="24"/>
      <c r="Q18" s="25" t="s">
        <v>70</v>
      </c>
      <c r="R18" s="28" t="s">
        <v>52</v>
      </c>
    </row>
    <row r="19" spans="1:18" ht="12.75">
      <c r="A19" s="5"/>
      <c r="B19" s="9"/>
      <c r="C19" s="26" t="s">
        <v>38</v>
      </c>
      <c r="D19" s="27" t="s">
        <v>41</v>
      </c>
      <c r="E19" s="25" t="s">
        <v>14</v>
      </c>
      <c r="F19" s="121"/>
      <c r="G19" s="121"/>
      <c r="H19" s="121"/>
      <c r="I19" s="118"/>
      <c r="J19" s="25" t="s">
        <v>50</v>
      </c>
      <c r="K19" s="125"/>
      <c r="L19" s="134" t="s">
        <v>53</v>
      </c>
      <c r="M19" s="133" t="s">
        <v>61</v>
      </c>
      <c r="N19" s="133" t="s">
        <v>63</v>
      </c>
      <c r="O19" s="106" t="s">
        <v>65</v>
      </c>
      <c r="P19" s="27" t="s">
        <v>12</v>
      </c>
      <c r="Q19" s="25" t="s">
        <v>71</v>
      </c>
      <c r="R19" s="106" t="s">
        <v>70</v>
      </c>
    </row>
    <row r="20" spans="1:18" ht="12.75">
      <c r="A20" s="5"/>
      <c r="B20" s="9"/>
      <c r="C20" s="24"/>
      <c r="D20" s="27" t="s">
        <v>42</v>
      </c>
      <c r="E20" s="30" t="s">
        <v>12</v>
      </c>
      <c r="F20" s="25"/>
      <c r="G20" s="25"/>
      <c r="H20" s="25"/>
      <c r="I20" s="25"/>
      <c r="J20" s="29"/>
      <c r="K20" s="121"/>
      <c r="L20" s="134" t="s">
        <v>54</v>
      </c>
      <c r="M20" s="120"/>
      <c r="N20" s="120"/>
      <c r="O20" s="106" t="s">
        <v>66</v>
      </c>
      <c r="P20" s="24"/>
      <c r="Q20" s="25" t="s">
        <v>72</v>
      </c>
      <c r="R20" s="28" t="s">
        <v>74</v>
      </c>
    </row>
    <row r="21" spans="1:18" ht="12.75">
      <c r="A21" s="5"/>
      <c r="B21" s="9"/>
      <c r="C21" s="24"/>
      <c r="D21" s="24"/>
      <c r="E21" s="30" t="s">
        <v>44</v>
      </c>
      <c r="F21" s="29"/>
      <c r="G21" s="25"/>
      <c r="H21" s="29"/>
      <c r="I21" s="25"/>
      <c r="J21" s="29"/>
      <c r="K21" s="121"/>
      <c r="L21" s="134" t="s">
        <v>288</v>
      </c>
      <c r="M21" s="120"/>
      <c r="N21" s="120"/>
      <c r="O21" s="106" t="s">
        <v>67</v>
      </c>
      <c r="P21" s="27" t="s">
        <v>69</v>
      </c>
      <c r="Q21" s="25" t="s">
        <v>73</v>
      </c>
      <c r="R21" s="28"/>
    </row>
    <row r="22" spans="1:18" ht="13.5" thickBot="1">
      <c r="A22" s="6"/>
      <c r="B22" s="10"/>
      <c r="C22" s="32"/>
      <c r="D22" s="32"/>
      <c r="E22" s="30"/>
      <c r="F22" s="33"/>
      <c r="G22" s="33"/>
      <c r="H22" s="33"/>
      <c r="I22" s="33"/>
      <c r="J22" s="33"/>
      <c r="K22" s="126"/>
      <c r="L22" s="130"/>
      <c r="M22" s="120"/>
      <c r="N22" s="120"/>
      <c r="O22" s="106" t="s">
        <v>68</v>
      </c>
      <c r="P22" s="32"/>
      <c r="Q22" s="33"/>
      <c r="R22" s="34"/>
    </row>
    <row r="23" spans="1:18" ht="13.5" thickBot="1">
      <c r="A23" s="467">
        <v>1</v>
      </c>
      <c r="B23" s="468"/>
      <c r="C23" s="35">
        <v>2</v>
      </c>
      <c r="D23" s="35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127">
        <v>10</v>
      </c>
      <c r="L23" s="141">
        <v>11</v>
      </c>
      <c r="M23" s="141">
        <v>12</v>
      </c>
      <c r="N23" s="141">
        <v>13</v>
      </c>
      <c r="O23" s="105">
        <v>14</v>
      </c>
      <c r="P23" s="35">
        <v>15</v>
      </c>
      <c r="Q23" s="36">
        <v>16</v>
      </c>
      <c r="R23" s="37">
        <v>17</v>
      </c>
    </row>
    <row r="24" spans="1:18" ht="25.5" customHeight="1">
      <c r="A24" s="457" t="s">
        <v>16</v>
      </c>
      <c r="B24" s="458"/>
      <c r="C24" s="232">
        <f aca="true" t="shared" si="0" ref="C24:O24">C26+C29+C32+C33</f>
        <v>0</v>
      </c>
      <c r="D24" s="233">
        <f t="shared" si="0"/>
        <v>0</v>
      </c>
      <c r="E24" s="234">
        <f t="shared" si="0"/>
        <v>0</v>
      </c>
      <c r="F24" s="234">
        <f t="shared" si="0"/>
        <v>0</v>
      </c>
      <c r="G24" s="234">
        <f t="shared" si="0"/>
        <v>0</v>
      </c>
      <c r="H24" s="234">
        <f t="shared" si="0"/>
        <v>0</v>
      </c>
      <c r="I24" s="234">
        <f t="shared" si="0"/>
        <v>0</v>
      </c>
      <c r="J24" s="234">
        <f t="shared" si="0"/>
        <v>0</v>
      </c>
      <c r="K24" s="241">
        <f t="shared" si="0"/>
        <v>0</v>
      </c>
      <c r="L24" s="236">
        <f t="shared" si="0"/>
        <v>0</v>
      </c>
      <c r="M24" s="237">
        <f t="shared" si="0"/>
        <v>0</v>
      </c>
      <c r="N24" s="237">
        <f t="shared" si="0"/>
        <v>0</v>
      </c>
      <c r="O24" s="238">
        <f t="shared" si="0"/>
        <v>0</v>
      </c>
      <c r="P24" s="233">
        <f>P26+P29+P32+P33</f>
        <v>0</v>
      </c>
      <c r="Q24" s="234">
        <f>Q26+Q29+Q32+Q33</f>
        <v>0</v>
      </c>
      <c r="R24" s="244">
        <f>R26+R29+R32+R33</f>
        <v>0</v>
      </c>
    </row>
    <row r="25" spans="1:18" ht="12.75">
      <c r="A25" s="13"/>
      <c r="B25" s="64"/>
      <c r="C25" s="233"/>
      <c r="D25" s="233"/>
      <c r="E25" s="234"/>
      <c r="F25" s="234"/>
      <c r="G25" s="234"/>
      <c r="H25" s="234"/>
      <c r="I25" s="234"/>
      <c r="J25" s="234"/>
      <c r="K25" s="241"/>
      <c r="L25" s="242"/>
      <c r="M25" s="242"/>
      <c r="N25" s="242"/>
      <c r="O25" s="243"/>
      <c r="P25" s="233"/>
      <c r="Q25" s="234"/>
      <c r="R25" s="244"/>
    </row>
    <row r="26" spans="1:18" ht="14.25" customHeight="1">
      <c r="A26" s="18" t="s">
        <v>320</v>
      </c>
      <c r="B26" s="65"/>
      <c r="C26" s="245">
        <f>C27+C28</f>
        <v>0</v>
      </c>
      <c r="D26" s="245">
        <f>D27+D28</f>
        <v>0</v>
      </c>
      <c r="E26" s="246">
        <f>E27+E28</f>
        <v>0</v>
      </c>
      <c r="F26" s="246">
        <f>F27+F28</f>
        <v>0</v>
      </c>
      <c r="G26" s="246">
        <f aca="true" t="shared" si="1" ref="G26:O26">G27+G28</f>
        <v>0</v>
      </c>
      <c r="H26" s="246">
        <f t="shared" si="1"/>
        <v>0</v>
      </c>
      <c r="I26" s="246">
        <f t="shared" si="1"/>
        <v>0</v>
      </c>
      <c r="J26" s="246">
        <f t="shared" si="1"/>
        <v>0</v>
      </c>
      <c r="K26" s="247">
        <f t="shared" si="1"/>
        <v>0</v>
      </c>
      <c r="L26" s="248">
        <f t="shared" si="1"/>
        <v>0</v>
      </c>
      <c r="M26" s="249">
        <f t="shared" si="1"/>
        <v>0</v>
      </c>
      <c r="N26" s="249">
        <f t="shared" si="1"/>
        <v>0</v>
      </c>
      <c r="O26" s="250">
        <f t="shared" si="1"/>
        <v>0</v>
      </c>
      <c r="P26" s="251">
        <f>P27+P28</f>
        <v>0</v>
      </c>
      <c r="Q26" s="246">
        <f>Q27+Q28</f>
        <v>0</v>
      </c>
      <c r="R26" s="252">
        <f>R27+R28</f>
        <v>0</v>
      </c>
    </row>
    <row r="27" spans="1:18" ht="14.25" customHeight="1">
      <c r="A27" s="18" t="s">
        <v>57</v>
      </c>
      <c r="B27" s="64"/>
      <c r="C27" s="253">
        <f>D27+P27</f>
        <v>0</v>
      </c>
      <c r="D27" s="254">
        <f>E27+J27+K27+L27+M27+N27+O27</f>
        <v>0</v>
      </c>
      <c r="E27" s="246">
        <f>F27+G27+H27+I27</f>
        <v>0</v>
      </c>
      <c r="F27" s="255"/>
      <c r="G27" s="255"/>
      <c r="H27" s="255"/>
      <c r="I27" s="255"/>
      <c r="J27" s="255"/>
      <c r="K27" s="256"/>
      <c r="L27" s="257"/>
      <c r="M27" s="257"/>
      <c r="N27" s="257"/>
      <c r="O27" s="258"/>
      <c r="P27" s="251">
        <f>Q27+R27</f>
        <v>0</v>
      </c>
      <c r="Q27" s="255"/>
      <c r="R27" s="259"/>
    </row>
    <row r="28" spans="1:18" ht="14.25" customHeight="1">
      <c r="A28" s="18" t="s">
        <v>56</v>
      </c>
      <c r="B28" s="65"/>
      <c r="C28" s="253">
        <f>D28+P28</f>
        <v>0</v>
      </c>
      <c r="D28" s="254">
        <f>E28+J28+K28+L28+M28+N28+O28</f>
        <v>0</v>
      </c>
      <c r="E28" s="246">
        <f>F28+G28+H28+I28</f>
        <v>0</v>
      </c>
      <c r="F28" s="260"/>
      <c r="G28" s="260"/>
      <c r="H28" s="260"/>
      <c r="I28" s="260"/>
      <c r="J28" s="260"/>
      <c r="K28" s="261"/>
      <c r="L28" s="257"/>
      <c r="M28" s="257"/>
      <c r="N28" s="257"/>
      <c r="O28" s="258"/>
      <c r="P28" s="251">
        <f>Q28+R28</f>
        <v>0</v>
      </c>
      <c r="Q28" s="260"/>
      <c r="R28" s="262"/>
    </row>
    <row r="29" spans="1:18" ht="14.25" customHeight="1">
      <c r="A29" s="139" t="s">
        <v>321</v>
      </c>
      <c r="B29" s="140"/>
      <c r="C29" s="253">
        <f>C30+C31</f>
        <v>0</v>
      </c>
      <c r="D29" s="263">
        <f>D30+D31</f>
        <v>0</v>
      </c>
      <c r="E29" s="264">
        <f>E30+E31</f>
        <v>0</v>
      </c>
      <c r="F29" s="265">
        <f>F30+F31</f>
        <v>0</v>
      </c>
      <c r="G29" s="265">
        <f aca="true" t="shared" si="2" ref="G29:O29">G30+G31</f>
        <v>0</v>
      </c>
      <c r="H29" s="265">
        <f t="shared" si="2"/>
        <v>0</v>
      </c>
      <c r="I29" s="265">
        <f t="shared" si="2"/>
        <v>0</v>
      </c>
      <c r="J29" s="265">
        <f t="shared" si="2"/>
        <v>0</v>
      </c>
      <c r="K29" s="266">
        <f t="shared" si="2"/>
        <v>0</v>
      </c>
      <c r="L29" s="249">
        <f t="shared" si="2"/>
        <v>0</v>
      </c>
      <c r="M29" s="249">
        <f t="shared" si="2"/>
        <v>0</v>
      </c>
      <c r="N29" s="249">
        <f t="shared" si="2"/>
        <v>0</v>
      </c>
      <c r="O29" s="250">
        <f t="shared" si="2"/>
        <v>0</v>
      </c>
      <c r="P29" s="251">
        <f>P30+P31</f>
        <v>0</v>
      </c>
      <c r="Q29" s="265">
        <f>Q30+Q31</f>
        <v>0</v>
      </c>
      <c r="R29" s="267">
        <f>R30+R31</f>
        <v>0</v>
      </c>
    </row>
    <row r="30" spans="1:18" ht="14.25" customHeight="1">
      <c r="A30" s="139" t="s">
        <v>58</v>
      </c>
      <c r="B30" s="64"/>
      <c r="C30" s="253">
        <f>D30+P30</f>
        <v>0</v>
      </c>
      <c r="D30" s="254">
        <f>E30+J30+K30+L30+M30+N30+O30</f>
        <v>0</v>
      </c>
      <c r="E30" s="246">
        <f>F30+G30+H30+I30</f>
        <v>0</v>
      </c>
      <c r="F30" s="255"/>
      <c r="G30" s="255"/>
      <c r="H30" s="255"/>
      <c r="I30" s="255"/>
      <c r="J30" s="255"/>
      <c r="K30" s="256"/>
      <c r="L30" s="257"/>
      <c r="M30" s="257"/>
      <c r="N30" s="257"/>
      <c r="O30" s="258"/>
      <c r="P30" s="251">
        <f>Q30+R30</f>
        <v>0</v>
      </c>
      <c r="Q30" s="255"/>
      <c r="R30" s="259"/>
    </row>
    <row r="31" spans="1:18" ht="14.25" customHeight="1">
      <c r="A31" s="18" t="s">
        <v>311</v>
      </c>
      <c r="B31" s="65"/>
      <c r="C31" s="253">
        <f>D31+P31</f>
        <v>0</v>
      </c>
      <c r="D31" s="254">
        <f>E31+J31+K31+L31+M31+N31+O31</f>
        <v>0</v>
      </c>
      <c r="E31" s="246">
        <f>F31+G31+H31+I31</f>
        <v>0</v>
      </c>
      <c r="F31" s="260"/>
      <c r="G31" s="260"/>
      <c r="H31" s="260"/>
      <c r="I31" s="260"/>
      <c r="J31" s="260"/>
      <c r="K31" s="261"/>
      <c r="L31" s="268"/>
      <c r="M31" s="257"/>
      <c r="N31" s="257"/>
      <c r="O31" s="258"/>
      <c r="P31" s="251">
        <f>Q31+R31</f>
        <v>0</v>
      </c>
      <c r="Q31" s="260"/>
      <c r="R31" s="262"/>
    </row>
    <row r="32" spans="1:18" ht="14.25" customHeight="1">
      <c r="A32" s="18" t="s">
        <v>338</v>
      </c>
      <c r="B32" s="65"/>
      <c r="C32" s="245">
        <f>D32+P32</f>
        <v>0</v>
      </c>
      <c r="D32" s="254">
        <f>E32+J32+K32+L32+M32+N32+O32</f>
        <v>0</v>
      </c>
      <c r="E32" s="246">
        <f>F32+G32+H32+I32</f>
        <v>0</v>
      </c>
      <c r="F32" s="260"/>
      <c r="G32" s="260"/>
      <c r="H32" s="260"/>
      <c r="I32" s="260"/>
      <c r="J32" s="260"/>
      <c r="K32" s="261"/>
      <c r="L32" s="268"/>
      <c r="M32" s="257"/>
      <c r="N32" s="257"/>
      <c r="O32" s="258"/>
      <c r="P32" s="251">
        <f>Q32+R32</f>
        <v>0</v>
      </c>
      <c r="Q32" s="260"/>
      <c r="R32" s="262"/>
    </row>
    <row r="33" spans="1:18" ht="14.25" customHeight="1">
      <c r="A33" s="139" t="s">
        <v>322</v>
      </c>
      <c r="B33" s="140"/>
      <c r="C33" s="269">
        <f>C34+C35</f>
        <v>0</v>
      </c>
      <c r="D33" s="245">
        <f>D34+D35</f>
        <v>0</v>
      </c>
      <c r="E33" s="246">
        <f>E34+E35</f>
        <v>0</v>
      </c>
      <c r="F33" s="246">
        <f>F34+F35</f>
        <v>0</v>
      </c>
      <c r="G33" s="246">
        <f aca="true" t="shared" si="3" ref="G33:O33">G34+G35</f>
        <v>0</v>
      </c>
      <c r="H33" s="246">
        <f t="shared" si="3"/>
        <v>0</v>
      </c>
      <c r="I33" s="246">
        <f t="shared" si="3"/>
        <v>0</v>
      </c>
      <c r="J33" s="246">
        <f t="shared" si="3"/>
        <v>0</v>
      </c>
      <c r="K33" s="247">
        <f t="shared" si="3"/>
        <v>0</v>
      </c>
      <c r="L33" s="248">
        <f t="shared" si="3"/>
        <v>0</v>
      </c>
      <c r="M33" s="249">
        <f t="shared" si="3"/>
        <v>0</v>
      </c>
      <c r="N33" s="249">
        <f t="shared" si="3"/>
        <v>0</v>
      </c>
      <c r="O33" s="250">
        <f t="shared" si="3"/>
        <v>0</v>
      </c>
      <c r="P33" s="251">
        <f>P34+P35</f>
        <v>0</v>
      </c>
      <c r="Q33" s="246">
        <f>Q34+Q35</f>
        <v>0</v>
      </c>
      <c r="R33" s="252">
        <f>R34+R35</f>
        <v>0</v>
      </c>
    </row>
    <row r="34" spans="1:18" ht="14.25" customHeight="1">
      <c r="A34" s="18" t="s">
        <v>319</v>
      </c>
      <c r="B34" s="64"/>
      <c r="C34" s="253">
        <f>D34+P34</f>
        <v>0</v>
      </c>
      <c r="D34" s="254">
        <f>E34+J34+K34+L34+M34+N34+O34</f>
        <v>0</v>
      </c>
      <c r="E34" s="246">
        <f>F34+G34+H34+I34</f>
        <v>0</v>
      </c>
      <c r="F34" s="260"/>
      <c r="G34" s="260"/>
      <c r="H34" s="260"/>
      <c r="I34" s="260"/>
      <c r="J34" s="260"/>
      <c r="K34" s="261"/>
      <c r="L34" s="268"/>
      <c r="M34" s="257"/>
      <c r="N34" s="257"/>
      <c r="O34" s="258"/>
      <c r="P34" s="251">
        <f>Q34+R34</f>
        <v>0</v>
      </c>
      <c r="Q34" s="255"/>
      <c r="R34" s="259"/>
    </row>
    <row r="35" spans="1:18" ht="14.25" customHeight="1" thickBot="1">
      <c r="A35" s="19" t="s">
        <v>339</v>
      </c>
      <c r="B35" s="66"/>
      <c r="C35" s="270">
        <f>D35+P35</f>
        <v>0</v>
      </c>
      <c r="D35" s="271">
        <f>E35+J35+K35+L35+M35+N35+O35</f>
        <v>0</v>
      </c>
      <c r="E35" s="272">
        <f>F35+G35+H35+I35</f>
        <v>0</v>
      </c>
      <c r="F35" s="273"/>
      <c r="G35" s="273"/>
      <c r="H35" s="273"/>
      <c r="I35" s="273"/>
      <c r="J35" s="273"/>
      <c r="K35" s="273"/>
      <c r="L35" s="274"/>
      <c r="M35" s="274"/>
      <c r="N35" s="274"/>
      <c r="O35" s="275"/>
      <c r="P35" s="276">
        <f>Q35+R35</f>
        <v>0</v>
      </c>
      <c r="Q35" s="273"/>
      <c r="R35" s="277"/>
    </row>
    <row r="37" spans="1:13" ht="19.5" customHeight="1">
      <c r="A37" s="75" t="s">
        <v>77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3.5" thickBo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185"/>
      <c r="B39" s="77"/>
      <c r="C39" s="77"/>
      <c r="D39" s="77"/>
      <c r="E39" s="186"/>
      <c r="F39" s="157"/>
      <c r="G39" s="454" t="s">
        <v>82</v>
      </c>
      <c r="H39" s="465"/>
      <c r="I39" s="465"/>
      <c r="J39" s="465"/>
      <c r="K39" s="465"/>
      <c r="L39" s="466"/>
      <c r="M39" s="87"/>
    </row>
    <row r="40" spans="1:13" ht="12.75">
      <c r="A40" s="187"/>
      <c r="B40" s="151"/>
      <c r="C40" s="151"/>
      <c r="D40" s="151"/>
      <c r="E40" s="188"/>
      <c r="F40" s="158" t="s">
        <v>79</v>
      </c>
      <c r="G40" s="78" t="s">
        <v>70</v>
      </c>
      <c r="H40" s="161"/>
      <c r="I40" s="161"/>
      <c r="J40" s="161"/>
      <c r="K40" s="169"/>
      <c r="L40" s="167"/>
      <c r="M40" s="87"/>
    </row>
    <row r="41" spans="1:13" ht="12.75">
      <c r="A41" s="187"/>
      <c r="B41" s="151"/>
      <c r="C41" s="151"/>
      <c r="D41" s="151"/>
      <c r="E41" s="188"/>
      <c r="F41" s="158" t="s">
        <v>80</v>
      </c>
      <c r="G41" s="78" t="s">
        <v>31</v>
      </c>
      <c r="H41" s="78" t="s">
        <v>84</v>
      </c>
      <c r="I41" s="78" t="s">
        <v>45</v>
      </c>
      <c r="J41" s="78" t="s">
        <v>47</v>
      </c>
      <c r="K41" s="80" t="s">
        <v>48</v>
      </c>
      <c r="L41" s="171" t="s">
        <v>85</v>
      </c>
      <c r="M41" s="76"/>
    </row>
    <row r="42" spans="1:13" ht="12.75">
      <c r="A42" s="429" t="s">
        <v>10</v>
      </c>
      <c r="B42" s="430"/>
      <c r="C42" s="430"/>
      <c r="D42" s="430"/>
      <c r="E42" s="431"/>
      <c r="F42" s="158" t="s">
        <v>12</v>
      </c>
      <c r="G42" s="78" t="s">
        <v>13</v>
      </c>
      <c r="H42" s="78"/>
      <c r="I42" s="79"/>
      <c r="J42" s="80"/>
      <c r="K42" s="155"/>
      <c r="L42" s="171" t="s">
        <v>70</v>
      </c>
      <c r="M42" s="76"/>
    </row>
    <row r="43" spans="1:13" ht="12.75">
      <c r="A43" s="187"/>
      <c r="B43" s="151"/>
      <c r="C43" s="151"/>
      <c r="D43" s="151"/>
      <c r="E43" s="188"/>
      <c r="F43" s="158" t="s">
        <v>81</v>
      </c>
      <c r="G43" s="80" t="s">
        <v>14</v>
      </c>
      <c r="H43" s="79"/>
      <c r="I43" s="78"/>
      <c r="J43" s="169"/>
      <c r="K43" s="151"/>
      <c r="L43" s="167"/>
      <c r="M43" s="76"/>
    </row>
    <row r="44" spans="1:13" ht="13.5" thickBot="1">
      <c r="A44" s="187"/>
      <c r="B44" s="151"/>
      <c r="C44" s="151"/>
      <c r="D44" s="151"/>
      <c r="E44" s="188"/>
      <c r="F44" s="153"/>
      <c r="G44" s="81" t="s">
        <v>83</v>
      </c>
      <c r="H44" s="82"/>
      <c r="I44" s="83"/>
      <c r="J44" s="82"/>
      <c r="K44" s="163"/>
      <c r="L44" s="167"/>
      <c r="M44" s="76"/>
    </row>
    <row r="45" spans="1:13" ht="13.5" thickBot="1">
      <c r="A45" s="426">
        <v>1</v>
      </c>
      <c r="B45" s="427"/>
      <c r="C45" s="427"/>
      <c r="D45" s="427"/>
      <c r="E45" s="428"/>
      <c r="F45" s="84">
        <v>2</v>
      </c>
      <c r="G45" s="85">
        <v>3</v>
      </c>
      <c r="H45" s="85">
        <v>4</v>
      </c>
      <c r="I45" s="85">
        <v>5</v>
      </c>
      <c r="J45" s="85">
        <v>6</v>
      </c>
      <c r="K45" s="164">
        <v>7</v>
      </c>
      <c r="L45" s="86">
        <v>8</v>
      </c>
      <c r="M45" s="76"/>
    </row>
    <row r="46" spans="1:13" ht="25.5" customHeight="1">
      <c r="A46" s="470" t="s">
        <v>327</v>
      </c>
      <c r="B46" s="438"/>
      <c r="C46" s="438"/>
      <c r="D46" s="438"/>
      <c r="E46" s="439"/>
      <c r="F46" s="288">
        <f>G46+L46</f>
        <v>0</v>
      </c>
      <c r="G46" s="289">
        <f>H46+I46+J46+K46</f>
        <v>0</v>
      </c>
      <c r="H46" s="290"/>
      <c r="I46" s="290"/>
      <c r="J46" s="290"/>
      <c r="K46" s="291"/>
      <c r="L46" s="292"/>
      <c r="M46" s="76"/>
    </row>
    <row r="47" spans="1:13" ht="25.5" customHeight="1">
      <c r="A47" s="470" t="s">
        <v>75</v>
      </c>
      <c r="B47" s="438"/>
      <c r="C47" s="438"/>
      <c r="D47" s="438"/>
      <c r="E47" s="439"/>
      <c r="F47" s="293">
        <f>G47+L47</f>
        <v>0</v>
      </c>
      <c r="G47" s="249">
        <f>H47+I47+J47+K47</f>
        <v>0</v>
      </c>
      <c r="H47" s="257"/>
      <c r="I47" s="257"/>
      <c r="J47" s="257"/>
      <c r="K47" s="294"/>
      <c r="L47" s="258"/>
      <c r="M47" s="76"/>
    </row>
    <row r="48" spans="1:13" ht="25.5" customHeight="1" thickBot="1">
      <c r="A48" s="471" t="s">
        <v>76</v>
      </c>
      <c r="B48" s="472"/>
      <c r="C48" s="472"/>
      <c r="D48" s="472"/>
      <c r="E48" s="473"/>
      <c r="F48" s="295">
        <f>G48+L48</f>
        <v>0</v>
      </c>
      <c r="G48" s="306">
        <f>H48+I48+J48+K48</f>
        <v>0</v>
      </c>
      <c r="H48" s="307"/>
      <c r="I48" s="307"/>
      <c r="J48" s="307"/>
      <c r="K48" s="308"/>
      <c r="L48" s="275"/>
      <c r="M48" s="76"/>
    </row>
    <row r="49" spans="1:13" ht="15.75" customHeight="1">
      <c r="A49" s="184"/>
      <c r="B49" s="147"/>
      <c r="C49" s="147"/>
      <c r="D49" s="147"/>
      <c r="E49" s="147"/>
      <c r="F49" s="149"/>
      <c r="G49" s="174"/>
      <c r="H49" s="173"/>
      <c r="I49" s="173"/>
      <c r="J49" s="173"/>
      <c r="K49" s="173"/>
      <c r="L49" s="76"/>
      <c r="M49" s="76"/>
    </row>
    <row r="50" spans="1:19" s="213" customFormat="1" ht="16.5" customHeight="1">
      <c r="A50" s="326" t="s">
        <v>340</v>
      </c>
      <c r="B50" s="327"/>
      <c r="C50" s="328"/>
      <c r="D50" s="329"/>
      <c r="E50" s="329"/>
      <c r="F50" s="330"/>
      <c r="G50" s="331"/>
      <c r="H50" s="330"/>
      <c r="I50" s="330"/>
      <c r="J50"/>
      <c r="K50"/>
      <c r="L50"/>
      <c r="M50"/>
      <c r="N50" s="211"/>
      <c r="O50" s="211"/>
      <c r="P50" s="212"/>
      <c r="Q50" s="211"/>
      <c r="R50" s="211"/>
      <c r="S50"/>
    </row>
    <row r="51" spans="2:19" s="213" customFormat="1" ht="16.5" customHeight="1">
      <c r="B51" s="332"/>
      <c r="C51" s="332"/>
      <c r="D51" s="332"/>
      <c r="E51" s="332"/>
      <c r="F51" s="332"/>
      <c r="G51" s="332"/>
      <c r="H51" s="332"/>
      <c r="I51" s="332"/>
      <c r="J51"/>
      <c r="K51"/>
      <c r="L51"/>
      <c r="M51"/>
      <c r="N51" s="211"/>
      <c r="O51" s="211"/>
      <c r="P51" s="212"/>
      <c r="Q51" s="211"/>
      <c r="R51" s="211"/>
      <c r="S51"/>
    </row>
    <row r="52" spans="1:19" s="213" customFormat="1" ht="16.5" customHeight="1" thickBot="1">
      <c r="A52" s="332" t="s">
        <v>341</v>
      </c>
      <c r="B52" s="333"/>
      <c r="C52" s="333"/>
      <c r="D52" s="333"/>
      <c r="E52" s="333"/>
      <c r="F52" s="333"/>
      <c r="G52" s="334"/>
      <c r="H52" s="335"/>
      <c r="I52" s="335"/>
      <c r="J52"/>
      <c r="K52"/>
      <c r="L52"/>
      <c r="M52"/>
      <c r="N52" s="211"/>
      <c r="O52" s="211"/>
      <c r="P52" s="212"/>
      <c r="Q52" s="211"/>
      <c r="R52" s="211"/>
      <c r="S52"/>
    </row>
    <row r="53" spans="1:19" s="213" customFormat="1" ht="21.75" customHeight="1">
      <c r="A53" s="405" t="s">
        <v>302</v>
      </c>
      <c r="B53" s="407" t="s">
        <v>10</v>
      </c>
      <c r="C53" s="407"/>
      <c r="D53" s="407"/>
      <c r="E53" s="408"/>
      <c r="F53" s="399" t="s">
        <v>342</v>
      </c>
      <c r="G53" s="336" t="s">
        <v>343</v>
      </c>
      <c r="H53" s="399" t="s">
        <v>344</v>
      </c>
      <c r="I53" s="337" t="s">
        <v>343</v>
      </c>
      <c r="J53"/>
      <c r="K53"/>
      <c r="L53"/>
      <c r="M53"/>
      <c r="N53" s="211"/>
      <c r="O53" s="211"/>
      <c r="P53" s="212"/>
      <c r="Q53" s="211"/>
      <c r="R53" s="211"/>
      <c r="S53"/>
    </row>
    <row r="54" spans="1:19" s="213" customFormat="1" ht="21.75" customHeight="1" thickBot="1">
      <c r="A54" s="406"/>
      <c r="B54" s="409"/>
      <c r="C54" s="409"/>
      <c r="D54" s="409"/>
      <c r="E54" s="410"/>
      <c r="F54" s="432"/>
      <c r="G54" s="338" t="s">
        <v>345</v>
      </c>
      <c r="H54" s="400"/>
      <c r="I54" s="339" t="s">
        <v>300</v>
      </c>
      <c r="J54"/>
      <c r="K54"/>
      <c r="L54"/>
      <c r="M54"/>
      <c r="N54" s="211"/>
      <c r="O54" s="211"/>
      <c r="P54" s="212"/>
      <c r="Q54" s="211"/>
      <c r="R54" s="211"/>
      <c r="S54"/>
    </row>
    <row r="55" spans="1:19" s="213" customFormat="1" ht="16.5" customHeight="1" thickBot="1">
      <c r="A55" s="340">
        <v>1</v>
      </c>
      <c r="B55" s="401">
        <v>2</v>
      </c>
      <c r="C55" s="402"/>
      <c r="D55" s="402"/>
      <c r="E55" s="402"/>
      <c r="F55" s="341">
        <v>3</v>
      </c>
      <c r="G55" s="342">
        <v>4</v>
      </c>
      <c r="H55" s="341">
        <v>5</v>
      </c>
      <c r="I55" s="342">
        <v>6</v>
      </c>
      <c r="J55"/>
      <c r="K55"/>
      <c r="L55"/>
      <c r="M55"/>
      <c r="N55" s="211"/>
      <c r="O55" s="211"/>
      <c r="P55" s="212"/>
      <c r="Q55" s="211"/>
      <c r="R55" s="211"/>
      <c r="S55"/>
    </row>
    <row r="56" spans="1:19" s="213" customFormat="1" ht="34.5" customHeight="1">
      <c r="A56" s="343">
        <v>1</v>
      </c>
      <c r="B56" s="403" t="s">
        <v>346</v>
      </c>
      <c r="C56" s="403"/>
      <c r="D56" s="403"/>
      <c r="E56" s="403"/>
      <c r="F56" s="344"/>
      <c r="G56" s="344"/>
      <c r="H56" s="344"/>
      <c r="I56" s="345"/>
      <c r="J56"/>
      <c r="K56"/>
      <c r="L56"/>
      <c r="M56"/>
      <c r="N56" s="211"/>
      <c r="O56" s="211"/>
      <c r="P56" s="212"/>
      <c r="Q56" s="211"/>
      <c r="R56" s="211"/>
      <c r="S56"/>
    </row>
    <row r="57" spans="1:19" s="213" customFormat="1" ht="34.5" customHeight="1" thickBot="1">
      <c r="A57" s="346">
        <v>2</v>
      </c>
      <c r="B57" s="404" t="s">
        <v>347</v>
      </c>
      <c r="C57" s="404"/>
      <c r="D57" s="404"/>
      <c r="E57" s="404"/>
      <c r="F57" s="347" t="s">
        <v>301</v>
      </c>
      <c r="G57" s="347" t="s">
        <v>301</v>
      </c>
      <c r="H57" s="348"/>
      <c r="I57" s="349"/>
      <c r="J57"/>
      <c r="K57"/>
      <c r="L57"/>
      <c r="M57"/>
      <c r="N57" s="211"/>
      <c r="O57" s="211"/>
      <c r="P57" s="212"/>
      <c r="Q57" s="211"/>
      <c r="R57" s="211"/>
      <c r="S57"/>
    </row>
    <row r="58" spans="2:19" s="213" customFormat="1" ht="16.5" customHeight="1">
      <c r="B58" s="350"/>
      <c r="C58" s="350"/>
      <c r="D58" s="350"/>
      <c r="E58" s="350"/>
      <c r="F58" s="350"/>
      <c r="G58" s="351"/>
      <c r="H58" s="352"/>
      <c r="I58" s="353"/>
      <c r="J58"/>
      <c r="K58"/>
      <c r="L58"/>
      <c r="M58"/>
      <c r="N58" s="211"/>
      <c r="O58" s="211"/>
      <c r="P58" s="212"/>
      <c r="Q58" s="211"/>
      <c r="R58" s="211"/>
      <c r="S58"/>
    </row>
    <row r="59" spans="1:19" s="213" customFormat="1" ht="16.5" customHeight="1" thickBot="1">
      <c r="A59" s="327" t="s">
        <v>348</v>
      </c>
      <c r="B59" s="354"/>
      <c r="C59" s="354"/>
      <c r="D59" s="354"/>
      <c r="E59" s="354"/>
      <c r="F59" s="354"/>
      <c r="G59" s="214"/>
      <c r="H59" s="214"/>
      <c r="I59" s="214"/>
      <c r="J59"/>
      <c r="K59"/>
      <c r="L59"/>
      <c r="M59"/>
      <c r="N59" s="211"/>
      <c r="O59" s="211"/>
      <c r="P59" s="212"/>
      <c r="Q59" s="211"/>
      <c r="R59" s="211"/>
      <c r="S59"/>
    </row>
    <row r="60" spans="1:19" s="213" customFormat="1" ht="16.5" customHeight="1">
      <c r="A60" s="411" t="s">
        <v>349</v>
      </c>
      <c r="B60" s="412"/>
      <c r="C60" s="413"/>
      <c r="D60" s="355" t="s">
        <v>350</v>
      </c>
      <c r="E60" s="356" t="s">
        <v>351</v>
      </c>
      <c r="F60" s="214"/>
      <c r="G60" s="214"/>
      <c r="H60" s="214"/>
      <c r="I60" s="214"/>
      <c r="J60"/>
      <c r="K60"/>
      <c r="L60"/>
      <c r="M60"/>
      <c r="N60" s="211"/>
      <c r="O60" s="211"/>
      <c r="P60" s="212"/>
      <c r="Q60" s="211"/>
      <c r="R60" s="211"/>
      <c r="S60"/>
    </row>
    <row r="61" spans="1:19" s="213" customFormat="1" ht="16.5" customHeight="1">
      <c r="A61" s="414">
        <v>1</v>
      </c>
      <c r="B61" s="415"/>
      <c r="C61" s="416"/>
      <c r="D61" s="357">
        <v>2</v>
      </c>
      <c r="E61" s="358">
        <v>3</v>
      </c>
      <c r="F61" s="214"/>
      <c r="G61" s="214"/>
      <c r="H61" s="214"/>
      <c r="I61" s="214"/>
      <c r="J61"/>
      <c r="K61"/>
      <c r="L61"/>
      <c r="M61"/>
      <c r="N61" s="211"/>
      <c r="O61" s="211"/>
      <c r="P61" s="212"/>
      <c r="Q61" s="211"/>
      <c r="R61" s="211"/>
      <c r="S61"/>
    </row>
    <row r="62" spans="1:19" s="213" customFormat="1" ht="39.75" customHeight="1">
      <c r="A62" s="417" t="s">
        <v>352</v>
      </c>
      <c r="B62" s="418"/>
      <c r="C62" s="419"/>
      <c r="D62" s="359"/>
      <c r="E62" s="360"/>
      <c r="F62" s="361"/>
      <c r="G62" s="361"/>
      <c r="H62" s="361"/>
      <c r="I62" s="361"/>
      <c r="J62"/>
      <c r="K62"/>
      <c r="L62"/>
      <c r="M62"/>
      <c r="N62" s="211"/>
      <c r="O62" s="211"/>
      <c r="P62" s="212"/>
      <c r="Q62" s="211"/>
      <c r="R62" s="211"/>
      <c r="S62"/>
    </row>
    <row r="63" spans="1:19" s="213" customFormat="1" ht="39.75" customHeight="1">
      <c r="A63" s="417" t="s">
        <v>353</v>
      </c>
      <c r="B63" s="433"/>
      <c r="C63" s="419"/>
      <c r="D63" s="362" t="s">
        <v>301</v>
      </c>
      <c r="E63" s="360"/>
      <c r="F63" s="361"/>
      <c r="G63" s="361"/>
      <c r="H63" s="361"/>
      <c r="I63" s="361"/>
      <c r="J63"/>
      <c r="K63"/>
      <c r="L63"/>
      <c r="M63"/>
      <c r="N63" s="211"/>
      <c r="O63" s="211"/>
      <c r="P63" s="212"/>
      <c r="Q63" s="211"/>
      <c r="R63" s="211"/>
      <c r="S63"/>
    </row>
    <row r="64" spans="1:19" s="213" customFormat="1" ht="39.75" customHeight="1">
      <c r="A64" s="417" t="s">
        <v>354</v>
      </c>
      <c r="B64" s="418"/>
      <c r="C64" s="419"/>
      <c r="D64" s="359"/>
      <c r="E64" s="360"/>
      <c r="F64"/>
      <c r="G64"/>
      <c r="H64" s="361"/>
      <c r="I64" s="361"/>
      <c r="J64"/>
      <c r="K64"/>
      <c r="L64"/>
      <c r="M64"/>
      <c r="N64" s="211"/>
      <c r="O64" s="211"/>
      <c r="P64" s="212"/>
      <c r="Q64" s="211"/>
      <c r="R64" s="211"/>
      <c r="S64"/>
    </row>
    <row r="65" spans="1:19" s="213" customFormat="1" ht="39.75" customHeight="1" thickBot="1">
      <c r="A65" s="434" t="s">
        <v>355</v>
      </c>
      <c r="B65" s="435"/>
      <c r="C65" s="436"/>
      <c r="D65" s="363"/>
      <c r="E65" s="364"/>
      <c r="F65" s="361"/>
      <c r="G65" s="361"/>
      <c r="H65" s="361"/>
      <c r="I65" s="361"/>
      <c r="J65"/>
      <c r="K65"/>
      <c r="L65"/>
      <c r="M65"/>
      <c r="N65" s="211"/>
      <c r="O65" s="211"/>
      <c r="P65" s="212"/>
      <c r="Q65" s="211"/>
      <c r="R65" s="211"/>
      <c r="S65"/>
    </row>
    <row r="66" spans="1:19" s="213" customFormat="1" ht="16.5" customHeight="1">
      <c r="A66" s="365"/>
      <c r="B66" s="365"/>
      <c r="C66" s="366"/>
      <c r="D66" s="367"/>
      <c r="E66" s="361"/>
      <c r="F66" s="361"/>
      <c r="G66" s="361"/>
      <c r="H66" s="361"/>
      <c r="I66" s="361"/>
      <c r="J66"/>
      <c r="K66"/>
      <c r="L66"/>
      <c r="M66"/>
      <c r="N66" s="211"/>
      <c r="O66" s="211"/>
      <c r="P66" s="212"/>
      <c r="Q66" s="211"/>
      <c r="R66" s="211"/>
      <c r="S66"/>
    </row>
    <row r="67" spans="1:19" s="213" customFormat="1" ht="16.5" customHeight="1">
      <c r="A67" s="215" t="s">
        <v>356</v>
      </c>
      <c r="B67" s="215"/>
      <c r="C67" s="215"/>
      <c r="D67" s="215"/>
      <c r="E67" s="215"/>
      <c r="F67" s="215"/>
      <c r="G67" s="215"/>
      <c r="H67" s="215"/>
      <c r="I67" s="215"/>
      <c r="J67"/>
      <c r="K67"/>
      <c r="L67"/>
      <c r="M67"/>
      <c r="N67" s="211"/>
      <c r="O67" s="211"/>
      <c r="P67" s="212"/>
      <c r="Q67" s="211"/>
      <c r="R67" s="211"/>
      <c r="S67"/>
    </row>
    <row r="68" spans="1:19" s="213" customFormat="1" ht="16.5" customHeight="1" thickBot="1">
      <c r="A68" s="210"/>
      <c r="B68" s="210"/>
      <c r="C68" s="210"/>
      <c r="D68" s="210"/>
      <c r="E68" s="210"/>
      <c r="F68" s="210"/>
      <c r="G68" s="210"/>
      <c r="H68" s="210"/>
      <c r="I68" s="210"/>
      <c r="J68"/>
      <c r="K68"/>
      <c r="L68"/>
      <c r="M68"/>
      <c r="N68" s="211"/>
      <c r="O68" s="211"/>
      <c r="P68" s="212"/>
      <c r="Q68" s="211"/>
      <c r="R68" s="211"/>
      <c r="S68"/>
    </row>
    <row r="69" spans="1:19" s="213" customFormat="1" ht="39" customHeight="1" thickBot="1">
      <c r="A69" s="397" t="s">
        <v>10</v>
      </c>
      <c r="B69" s="398"/>
      <c r="C69" s="368" t="s">
        <v>328</v>
      </c>
      <c r="D69" s="369"/>
      <c r="E69" s="369"/>
      <c r="F69" s="370"/>
      <c r="G69" s="371"/>
      <c r="H69" s="372"/>
      <c r="I69" s="372"/>
      <c r="J69"/>
      <c r="K69"/>
      <c r="L69"/>
      <c r="M69"/>
      <c r="N69" s="211"/>
      <c r="O69" s="211"/>
      <c r="P69" s="212"/>
      <c r="Q69" s="211"/>
      <c r="R69" s="211"/>
      <c r="S69"/>
    </row>
    <row r="70" spans="1:19" s="213" customFormat="1" ht="16.5" customHeight="1" thickBot="1">
      <c r="A70" s="396">
        <v>1</v>
      </c>
      <c r="B70" s="393"/>
      <c r="C70" s="373">
        <v>2</v>
      </c>
      <c r="D70" s="374"/>
      <c r="E70" s="374"/>
      <c r="F70" s="375"/>
      <c r="G70" s="374"/>
      <c r="H70" s="374"/>
      <c r="I70" s="374"/>
      <c r="J70"/>
      <c r="K70"/>
      <c r="L70"/>
      <c r="M70"/>
      <c r="N70" s="211"/>
      <c r="O70" s="211"/>
      <c r="P70" s="212"/>
      <c r="Q70" s="211"/>
      <c r="R70" s="211"/>
      <c r="S70"/>
    </row>
    <row r="71" spans="1:19" s="213" customFormat="1" ht="27.75" customHeight="1">
      <c r="A71" s="394" t="s">
        <v>357</v>
      </c>
      <c r="B71" s="395"/>
      <c r="C71" s="376"/>
      <c r="D71" s="352"/>
      <c r="E71" s="352"/>
      <c r="F71" s="352"/>
      <c r="G71" s="377"/>
      <c r="H71" s="377"/>
      <c r="I71" s="377"/>
      <c r="J71"/>
      <c r="K71"/>
      <c r="L71"/>
      <c r="M71"/>
      <c r="N71" s="211"/>
      <c r="O71" s="211"/>
      <c r="P71" s="212"/>
      <c r="Q71" s="211"/>
      <c r="R71" s="211"/>
      <c r="S71"/>
    </row>
    <row r="72" spans="1:19" s="213" customFormat="1" ht="27.75" customHeight="1" thickBot="1">
      <c r="A72" s="390" t="s">
        <v>358</v>
      </c>
      <c r="B72" s="391"/>
      <c r="C72" s="378"/>
      <c r="D72" s="352"/>
      <c r="E72" s="352"/>
      <c r="F72" s="352"/>
      <c r="G72" s="352"/>
      <c r="H72" s="377"/>
      <c r="I72" s="377"/>
      <c r="J72"/>
      <c r="K72"/>
      <c r="L72"/>
      <c r="M72"/>
      <c r="N72" s="211"/>
      <c r="O72" s="211"/>
      <c r="P72" s="212"/>
      <c r="Q72" s="211"/>
      <c r="R72" s="211"/>
      <c r="S72"/>
    </row>
    <row r="73" spans="1:19" s="213" customFormat="1" ht="16.5" customHeight="1">
      <c r="A73"/>
      <c r="B73"/>
      <c r="C73"/>
      <c r="D73"/>
      <c r="E73"/>
      <c r="F73"/>
      <c r="G73"/>
      <c r="H73"/>
      <c r="I73"/>
      <c r="J73"/>
      <c r="K73" s="211"/>
      <c r="L73" s="211"/>
      <c r="M73" s="211"/>
      <c r="N73" s="211"/>
      <c r="O73" s="211"/>
      <c r="P73" s="212"/>
      <c r="Q73" s="211"/>
      <c r="R73" s="211"/>
      <c r="S73"/>
    </row>
    <row r="74" spans="1:19" s="213" customFormat="1" ht="16.5" customHeight="1">
      <c r="A74" s="219" t="s">
        <v>303</v>
      </c>
      <c r="B74" s="219"/>
      <c r="C74" s="219"/>
      <c r="D74" s="219"/>
      <c r="E74" s="219"/>
      <c r="F74" s="217"/>
      <c r="G74" s="217"/>
      <c r="H74" s="217"/>
      <c r="I74" s="217"/>
      <c r="J74" s="218"/>
      <c r="K74" s="218"/>
      <c r="L74" s="218"/>
      <c r="M74" s="218"/>
      <c r="N74" s="218"/>
      <c r="O74" s="218"/>
      <c r="P74" s="178"/>
      <c r="Q74" s="218"/>
      <c r="R74" s="218"/>
      <c r="S74"/>
    </row>
    <row r="75" spans="1:19" s="213" customFormat="1" ht="16.5" customHeight="1" thickBot="1">
      <c r="A75" s="216"/>
      <c r="B75" s="216"/>
      <c r="C75" s="178"/>
      <c r="D75" s="111"/>
      <c r="E75" s="178"/>
      <c r="F75" s="217"/>
      <c r="G75" s="217"/>
      <c r="H75" s="217"/>
      <c r="I75" s="218"/>
      <c r="J75" s="218"/>
      <c r="K75" s="218"/>
      <c r="L75" s="218"/>
      <c r="M75" s="218"/>
      <c r="N75" s="218"/>
      <c r="O75" s="218"/>
      <c r="P75" s="178"/>
      <c r="Q75" s="218"/>
      <c r="R75" s="218"/>
      <c r="S75"/>
    </row>
    <row r="76" spans="1:19" s="213" customFormat="1" ht="51" customHeight="1" thickBot="1">
      <c r="A76" s="424" t="s">
        <v>10</v>
      </c>
      <c r="B76" s="425"/>
      <c r="C76" s="220" t="s">
        <v>304</v>
      </c>
      <c r="D76" s="220" t="s">
        <v>305</v>
      </c>
      <c r="E76" s="221" t="s">
        <v>306</v>
      </c>
      <c r="F76" s="217"/>
      <c r="G76" s="217"/>
      <c r="H76" s="217"/>
      <c r="I76" s="218"/>
      <c r="J76" s="218"/>
      <c r="K76" s="218"/>
      <c r="L76" s="218"/>
      <c r="M76" s="218"/>
      <c r="N76" s="218"/>
      <c r="O76" s="218"/>
      <c r="P76" s="178"/>
      <c r="Q76" s="218"/>
      <c r="R76" s="218"/>
      <c r="S76"/>
    </row>
    <row r="77" spans="1:19" s="213" customFormat="1" ht="16.5" customHeight="1" thickBot="1">
      <c r="A77" s="420">
        <v>1</v>
      </c>
      <c r="B77" s="421"/>
      <c r="C77" s="222">
        <v>2</v>
      </c>
      <c r="D77" s="222">
        <v>3</v>
      </c>
      <c r="E77" s="223">
        <v>4</v>
      </c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178"/>
      <c r="Q77" s="218"/>
      <c r="R77" s="218"/>
      <c r="S77"/>
    </row>
    <row r="78" spans="1:19" s="226" customFormat="1" ht="48" customHeight="1">
      <c r="A78" s="422" t="s">
        <v>307</v>
      </c>
      <c r="B78" s="423"/>
      <c r="C78" s="309">
        <f>D78+E78</f>
        <v>0</v>
      </c>
      <c r="D78" s="310"/>
      <c r="E78" s="311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224"/>
      <c r="R78" s="224"/>
      <c r="S78" s="210"/>
    </row>
    <row r="80" spans="1:2" ht="14.25">
      <c r="A80" s="313" t="s">
        <v>329</v>
      </c>
      <c r="B80" s="313"/>
    </row>
    <row r="81" spans="1:19" ht="15" thickBot="1">
      <c r="A81" s="313"/>
      <c r="B81" s="313"/>
      <c r="G81" s="315"/>
      <c r="H81" s="315"/>
      <c r="I81" s="315"/>
      <c r="J81" s="315"/>
      <c r="K81" s="315"/>
      <c r="L81" s="315"/>
      <c r="M81" s="315"/>
      <c r="N81" s="315"/>
      <c r="O81" s="315"/>
      <c r="P81" s="316"/>
      <c r="Q81" s="316"/>
      <c r="R81" s="316"/>
      <c r="S81" s="316"/>
    </row>
    <row r="82" spans="1:19" ht="16.5" customHeight="1" thickBot="1">
      <c r="A82" s="320" t="s">
        <v>302</v>
      </c>
      <c r="B82" s="314" t="s">
        <v>17</v>
      </c>
      <c r="C82" s="323" t="s">
        <v>334</v>
      </c>
      <c r="D82" s="213" t="s">
        <v>335</v>
      </c>
      <c r="E82" s="213" t="s">
        <v>332</v>
      </c>
      <c r="F82" s="213" t="s">
        <v>333</v>
      </c>
      <c r="G82" s="317"/>
      <c r="H82" s="317"/>
      <c r="I82" s="213"/>
      <c r="J82" s="317"/>
      <c r="K82" s="317"/>
      <c r="L82" s="317"/>
      <c r="M82" s="317"/>
      <c r="N82" s="317"/>
      <c r="O82" s="317"/>
      <c r="P82" s="316"/>
      <c r="Q82" s="316"/>
      <c r="R82" s="316"/>
      <c r="S82" s="316"/>
    </row>
    <row r="83" spans="1:19" ht="18.75" customHeight="1">
      <c r="A83" s="321">
        <v>1</v>
      </c>
      <c r="B83" s="322"/>
      <c r="C83" s="324"/>
      <c r="D83" s="213"/>
      <c r="E83" s="226"/>
      <c r="F83" s="392"/>
      <c r="G83" s="392"/>
      <c r="H83" s="392"/>
      <c r="I83" s="325" t="b">
        <f>regon9(B83)</f>
        <v>0</v>
      </c>
      <c r="J83" s="317"/>
      <c r="K83" s="317"/>
      <c r="L83" s="317"/>
      <c r="M83" s="317"/>
      <c r="N83" s="317"/>
      <c r="O83" s="317"/>
      <c r="P83" s="317"/>
      <c r="Q83" s="317"/>
      <c r="R83" s="317"/>
      <c r="S83" s="317"/>
    </row>
    <row r="84" ht="16.5" customHeight="1"/>
    <row r="85" ht="16.5" customHeight="1"/>
    <row r="86" ht="16.5" customHeight="1"/>
    <row r="87" ht="16.5" customHeight="1"/>
    <row r="88" spans="1:9" ht="16.5" customHeight="1">
      <c r="A88" s="202"/>
      <c r="D88" s="202"/>
      <c r="F88" s="312"/>
      <c r="I88" s="202"/>
    </row>
    <row r="89" spans="1:9" s="55" customFormat="1" ht="4.5" customHeight="1">
      <c r="A89" s="55" t="s">
        <v>297</v>
      </c>
      <c r="D89" s="55" t="s">
        <v>298</v>
      </c>
      <c r="F89" s="55" t="s">
        <v>298</v>
      </c>
      <c r="H89" s="109"/>
      <c r="I89" s="55" t="s">
        <v>297</v>
      </c>
    </row>
    <row r="90" spans="1:9" s="107" customFormat="1" ht="14.25" customHeight="1">
      <c r="A90" s="107" t="s">
        <v>295</v>
      </c>
      <c r="D90" s="107" t="s">
        <v>35</v>
      </c>
      <c r="F90" s="107" t="s">
        <v>36</v>
      </c>
      <c r="I90" s="107" t="s">
        <v>296</v>
      </c>
    </row>
    <row r="91" s="55" customFormat="1" ht="14.25" customHeight="1"/>
    <row r="92" ht="14.25" customHeight="1"/>
    <row r="93" ht="14.25" customHeight="1"/>
    <row r="96" ht="12.75">
      <c r="M96" t="s">
        <v>86</v>
      </c>
    </row>
  </sheetData>
  <sheetProtection password="CCF4" sheet="1" objects="1" scenarios="1" formatCells="0"/>
  <mergeCells count="37">
    <mergeCell ref="A48:E48"/>
    <mergeCell ref="A42:E42"/>
    <mergeCell ref="A45:E45"/>
    <mergeCell ref="A46:E46"/>
    <mergeCell ref="A3:B3"/>
    <mergeCell ref="A6:B6"/>
    <mergeCell ref="A8:B8"/>
    <mergeCell ref="A47:E47"/>
    <mergeCell ref="C10:E10"/>
    <mergeCell ref="C9:E9"/>
    <mergeCell ref="N4:Q7"/>
    <mergeCell ref="A24:B24"/>
    <mergeCell ref="G39:L39"/>
    <mergeCell ref="A23:B23"/>
    <mergeCell ref="C11:E11"/>
    <mergeCell ref="A17:B17"/>
    <mergeCell ref="A61:C61"/>
    <mergeCell ref="F83:H83"/>
    <mergeCell ref="A76:B76"/>
    <mergeCell ref="A77:B77"/>
    <mergeCell ref="A78:B78"/>
    <mergeCell ref="A72:B72"/>
    <mergeCell ref="H53:H54"/>
    <mergeCell ref="B55:E55"/>
    <mergeCell ref="B56:E56"/>
    <mergeCell ref="B57:E57"/>
    <mergeCell ref="F53:F54"/>
    <mergeCell ref="A53:A54"/>
    <mergeCell ref="B53:E54"/>
    <mergeCell ref="A62:C62"/>
    <mergeCell ref="A71:B71"/>
    <mergeCell ref="A64:C64"/>
    <mergeCell ref="A65:C65"/>
    <mergeCell ref="A69:B69"/>
    <mergeCell ref="A70:B70"/>
    <mergeCell ref="A63:C63"/>
    <mergeCell ref="A60:C60"/>
  </mergeCells>
  <conditionalFormatting sqref="P89 P79:P80 P84:P87">
    <cfRule type="cellIs" priority="1" dxfId="0" operator="lessThan" stopIfTrue="1">
      <formula>Q79+R79</formula>
    </cfRule>
  </conditionalFormatting>
  <conditionalFormatting sqref="D89">
    <cfRule type="cellIs" priority="2" dxfId="0" operator="lessThan" stopIfTrue="1">
      <formula>$E$35+$J$35+$K$35</formula>
    </cfRule>
  </conditionalFormatting>
  <conditionalFormatting sqref="P88">
    <cfRule type="cellIs" priority="3" dxfId="0" operator="lessThan" stopIfTrue="1">
      <formula>$Q$26+$R$26</formula>
    </cfRule>
  </conditionalFormatting>
  <conditionalFormatting sqref="D79:D80 D84:D87">
    <cfRule type="cellIs" priority="4" dxfId="0" operator="lessThan" stopIfTrue="1">
      <formula>$E$33+$J$33+$K$33</formula>
    </cfRule>
  </conditionalFormatting>
  <conditionalFormatting sqref="P50:P78">
    <cfRule type="cellIs" priority="5" dxfId="0" operator="lessThan" stopIfTrue="1">
      <formula>$Q$32+$R$32</formula>
    </cfRule>
  </conditionalFormatting>
  <dataValidations count="6">
    <dataValidation type="whole" operator="greaterThanOrEqual" allowBlank="1" showInputMessage="1" showErrorMessage="1" error="Wartość mniejsza od sumy kolumn 12 i 13" sqref="P50:P78">
      <formula1>Q50+R50</formula1>
    </dataValidation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"2014,2015,2016,2017,2018,2019,2020"</formula1>
    </dataValidation>
    <dataValidation type="custom" allowBlank="1" showErrorMessage="1" errorTitle="Nieprawidłowy REGON !" error="Wprowadzony nr REGON jest nieprawidłowy." sqref="B83">
      <formula1>I83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6" r:id="rId3"/>
  <rowBreaks count="1" manualBreakCount="1">
    <brk id="49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U96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5.25390625" style="0" customWidth="1"/>
    <col min="2" max="2" width="18.125" style="0" customWidth="1"/>
    <col min="3" max="8" width="16.75390625" style="0" customWidth="1"/>
    <col min="9" max="9" width="16.875" style="0" customWidth="1"/>
    <col min="10" max="12" width="14.75390625" style="0" customWidth="1"/>
    <col min="13" max="13" width="16.00390625" style="0" customWidth="1"/>
    <col min="14" max="18" width="14.75390625" style="0" customWidth="1"/>
    <col min="20" max="22" width="0" style="0" hidden="1" customWidth="1"/>
  </cols>
  <sheetData>
    <row r="1" spans="1:18" ht="13.5" thickBot="1">
      <c r="A1" s="196" t="s">
        <v>0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8"/>
      <c r="Q1" s="3"/>
      <c r="R1" s="3"/>
    </row>
    <row r="2" spans="1:18" ht="12.75">
      <c r="A2" s="46" t="s">
        <v>27</v>
      </c>
      <c r="B2" s="46"/>
      <c r="C2" s="7"/>
      <c r="D2" s="1" t="s">
        <v>326</v>
      </c>
      <c r="E2" s="1"/>
      <c r="F2" s="1"/>
      <c r="L2" s="4"/>
      <c r="M2" s="8"/>
      <c r="N2" s="7"/>
      <c r="O2" s="4"/>
      <c r="P2" s="54"/>
      <c r="Q2" s="4"/>
      <c r="R2" s="8"/>
    </row>
    <row r="3" spans="1:18" ht="37.5" customHeight="1">
      <c r="A3" s="443"/>
      <c r="B3" s="444"/>
      <c r="C3" s="5"/>
      <c r="G3" s="1"/>
      <c r="L3" s="2"/>
      <c r="M3" s="9"/>
      <c r="N3" s="5" t="s">
        <v>55</v>
      </c>
      <c r="O3" s="2"/>
      <c r="P3" s="2"/>
      <c r="Q3" s="2"/>
      <c r="R3" s="9"/>
    </row>
    <row r="4" spans="1:21" ht="15" customHeight="1">
      <c r="A4" s="179"/>
      <c r="B4" s="181"/>
      <c r="C4" s="180"/>
      <c r="D4" s="180"/>
      <c r="E4" s="38"/>
      <c r="F4" s="229" t="s">
        <v>291</v>
      </c>
      <c r="L4" s="2"/>
      <c r="M4" s="9"/>
      <c r="N4" s="451"/>
      <c r="O4" s="452"/>
      <c r="P4" s="452"/>
      <c r="Q4" s="452"/>
      <c r="R4" s="9"/>
      <c r="U4">
        <f>IF(A8=0,"",VALUE(A8))</f>
      </c>
    </row>
    <row r="5" spans="1:18" ht="18" customHeight="1">
      <c r="A5" s="5" t="s">
        <v>28</v>
      </c>
      <c r="C5" s="5"/>
      <c r="L5" s="2"/>
      <c r="M5" s="9"/>
      <c r="N5" s="453"/>
      <c r="O5" s="452"/>
      <c r="P5" s="452"/>
      <c r="Q5" s="452"/>
      <c r="R5" s="9"/>
    </row>
    <row r="6" spans="1:18" ht="39" customHeight="1" thickBot="1">
      <c r="A6" s="445"/>
      <c r="B6" s="469"/>
      <c r="C6" s="56"/>
      <c r="D6" s="56"/>
      <c r="E6" s="38"/>
      <c r="L6" s="2"/>
      <c r="M6" s="9"/>
      <c r="N6" s="453"/>
      <c r="O6" s="452"/>
      <c r="P6" s="452"/>
      <c r="Q6" s="452"/>
      <c r="R6" s="9"/>
    </row>
    <row r="7" spans="1:18" ht="16.5" customHeight="1">
      <c r="A7" s="46" t="s">
        <v>2</v>
      </c>
      <c r="B7" s="108"/>
      <c r="C7" s="200" t="s">
        <v>289</v>
      </c>
      <c r="L7" s="2"/>
      <c r="M7" s="9"/>
      <c r="N7" s="453"/>
      <c r="O7" s="452"/>
      <c r="P7" s="452"/>
      <c r="Q7" s="452"/>
      <c r="R7" s="9"/>
    </row>
    <row r="8" spans="1:18" ht="16.5" customHeight="1" thickBot="1">
      <c r="A8" s="447"/>
      <c r="B8" s="448"/>
      <c r="C8" s="182"/>
      <c r="D8" s="3"/>
      <c r="E8" s="44"/>
      <c r="F8" s="44" t="s">
        <v>37</v>
      </c>
      <c r="G8" s="44"/>
      <c r="H8" s="110"/>
      <c r="I8" s="45" t="s">
        <v>15</v>
      </c>
      <c r="J8" s="74" t="s">
        <v>1</v>
      </c>
      <c r="K8" s="58"/>
      <c r="L8" s="205"/>
      <c r="M8" s="9"/>
      <c r="N8" s="5"/>
      <c r="O8" s="2"/>
      <c r="P8" s="2"/>
      <c r="Q8" s="2"/>
      <c r="R8" s="9"/>
    </row>
    <row r="9" spans="1:18" ht="12.75">
      <c r="A9" s="17" t="s">
        <v>3</v>
      </c>
      <c r="B9" s="60"/>
      <c r="C9" s="449"/>
      <c r="D9" s="449"/>
      <c r="E9" s="450"/>
      <c r="F9" s="39"/>
      <c r="G9" s="40"/>
      <c r="H9" s="41" t="s">
        <v>4</v>
      </c>
      <c r="I9" s="40"/>
      <c r="J9" s="40"/>
      <c r="K9" s="14"/>
      <c r="L9" s="2"/>
      <c r="M9" s="208"/>
      <c r="N9" s="5"/>
      <c r="O9" s="2"/>
      <c r="P9" s="2"/>
      <c r="Q9" s="2"/>
      <c r="R9" s="9"/>
    </row>
    <row r="10" spans="1:21" ht="12.75">
      <c r="A10" s="17" t="s">
        <v>336</v>
      </c>
      <c r="B10" s="60"/>
      <c r="C10" s="459"/>
      <c r="D10" s="459"/>
      <c r="E10" s="460"/>
      <c r="F10" s="42" t="s">
        <v>287</v>
      </c>
      <c r="G10" s="43" t="s">
        <v>5</v>
      </c>
      <c r="H10" s="43" t="s">
        <v>6</v>
      </c>
      <c r="I10" s="43" t="s">
        <v>7</v>
      </c>
      <c r="J10" s="43" t="s">
        <v>8</v>
      </c>
      <c r="K10" s="199" t="s">
        <v>293</v>
      </c>
      <c r="L10" s="206" t="s">
        <v>9</v>
      </c>
      <c r="M10" s="209" t="s">
        <v>299</v>
      </c>
      <c r="N10" s="5"/>
      <c r="O10" s="2"/>
      <c r="P10" s="2"/>
      <c r="Q10" s="2"/>
      <c r="R10" s="9"/>
      <c r="U10" s="55"/>
    </row>
    <row r="11" spans="1:18" ht="13.5" thickBot="1">
      <c r="A11" s="19" t="s">
        <v>337</v>
      </c>
      <c r="B11" s="44"/>
      <c r="C11" s="461"/>
      <c r="D11" s="461"/>
      <c r="E11" s="462"/>
      <c r="F11" s="57"/>
      <c r="G11" s="201"/>
      <c r="H11" s="201"/>
      <c r="I11" s="201"/>
      <c r="J11" s="201"/>
      <c r="K11" s="202"/>
      <c r="L11" s="207">
        <v>42</v>
      </c>
      <c r="M11" s="231"/>
      <c r="N11" s="6"/>
      <c r="O11" s="3"/>
      <c r="P11" s="3"/>
      <c r="Q11" s="3"/>
      <c r="R11" s="10"/>
    </row>
    <row r="12" spans="1:14" ht="12.75">
      <c r="A12" s="4"/>
      <c r="B12" s="4"/>
      <c r="C12" s="4"/>
      <c r="D12" s="4"/>
      <c r="E12" s="15"/>
      <c r="F12" s="4"/>
      <c r="G12" s="4"/>
      <c r="H12" s="4"/>
      <c r="I12" s="15"/>
      <c r="J12" s="16"/>
      <c r="K12" s="4"/>
      <c r="L12" s="4"/>
      <c r="M12" s="4"/>
      <c r="N12" s="15"/>
    </row>
    <row r="13" spans="1:14" ht="19.5" customHeight="1">
      <c r="A13" s="51" t="s">
        <v>78</v>
      </c>
      <c r="B13" s="51"/>
      <c r="M13" s="2"/>
      <c r="N13" s="2"/>
    </row>
    <row r="14" ht="13.5" thickBot="1"/>
    <row r="15" spans="1:18" ht="12.75">
      <c r="A15" s="7"/>
      <c r="B15" s="8"/>
      <c r="C15" s="112"/>
      <c r="D15" s="20"/>
      <c r="E15" s="21"/>
      <c r="F15" s="21"/>
      <c r="G15" s="21"/>
      <c r="H15" s="21" t="s">
        <v>39</v>
      </c>
      <c r="I15" s="21"/>
      <c r="J15" s="21"/>
      <c r="K15" s="21"/>
      <c r="L15" s="4"/>
      <c r="M15" s="4"/>
      <c r="N15" s="4"/>
      <c r="O15" s="4"/>
      <c r="P15" s="143" t="s">
        <v>59</v>
      </c>
      <c r="Q15" s="21"/>
      <c r="R15" s="22"/>
    </row>
    <row r="16" spans="1:18" ht="14.25">
      <c r="A16" s="203"/>
      <c r="B16" s="204"/>
      <c r="C16" s="23" t="s">
        <v>40</v>
      </c>
      <c r="D16" s="113"/>
      <c r="E16" s="114"/>
      <c r="F16" s="114"/>
      <c r="G16" s="115"/>
      <c r="H16" s="116"/>
      <c r="I16" s="114"/>
      <c r="J16" s="114"/>
      <c r="K16" s="114"/>
      <c r="L16" s="122"/>
      <c r="M16" s="122"/>
      <c r="N16" s="122"/>
      <c r="O16" s="122"/>
      <c r="P16" s="113"/>
      <c r="Q16" s="116"/>
      <c r="R16" s="131"/>
    </row>
    <row r="17" spans="1:18" ht="12.75">
      <c r="A17" s="463" t="s">
        <v>10</v>
      </c>
      <c r="B17" s="464"/>
      <c r="C17" s="23" t="s">
        <v>11</v>
      </c>
      <c r="D17" s="24"/>
      <c r="E17" s="25" t="s">
        <v>43</v>
      </c>
      <c r="F17" s="119"/>
      <c r="G17" s="119"/>
      <c r="H17" s="119"/>
      <c r="I17" s="119"/>
      <c r="J17" s="117"/>
      <c r="K17" s="119"/>
      <c r="L17" s="128"/>
      <c r="M17" s="129"/>
      <c r="N17" s="129"/>
      <c r="O17" s="138" t="s">
        <v>54</v>
      </c>
      <c r="P17" s="146"/>
      <c r="Q17" s="119"/>
      <c r="R17" s="132"/>
    </row>
    <row r="18" spans="1:18" ht="12.75">
      <c r="A18" s="203"/>
      <c r="B18" s="204"/>
      <c r="C18" s="23" t="s">
        <v>12</v>
      </c>
      <c r="D18" s="27" t="s">
        <v>12</v>
      </c>
      <c r="E18" s="25" t="s">
        <v>13</v>
      </c>
      <c r="F18" s="133" t="s">
        <v>46</v>
      </c>
      <c r="G18" s="133" t="s">
        <v>45</v>
      </c>
      <c r="H18" s="25" t="s">
        <v>47</v>
      </c>
      <c r="I18" s="133" t="s">
        <v>48</v>
      </c>
      <c r="J18" s="25" t="s">
        <v>49</v>
      </c>
      <c r="K18" s="125" t="s">
        <v>51</v>
      </c>
      <c r="L18" s="134" t="s">
        <v>52</v>
      </c>
      <c r="M18" s="120" t="s">
        <v>60</v>
      </c>
      <c r="N18" s="133" t="s">
        <v>62</v>
      </c>
      <c r="O18" s="106" t="s">
        <v>64</v>
      </c>
      <c r="P18" s="24"/>
      <c r="Q18" s="25" t="s">
        <v>70</v>
      </c>
      <c r="R18" s="28" t="s">
        <v>52</v>
      </c>
    </row>
    <row r="19" spans="1:18" ht="12.75">
      <c r="A19" s="5"/>
      <c r="B19" s="9"/>
      <c r="C19" s="26" t="s">
        <v>38</v>
      </c>
      <c r="D19" s="27" t="s">
        <v>41</v>
      </c>
      <c r="E19" s="25" t="s">
        <v>14</v>
      </c>
      <c r="F19" s="121"/>
      <c r="G19" s="121"/>
      <c r="H19" s="121"/>
      <c r="I19" s="118"/>
      <c r="J19" s="25" t="s">
        <v>50</v>
      </c>
      <c r="K19" s="125"/>
      <c r="L19" s="134" t="s">
        <v>53</v>
      </c>
      <c r="M19" s="133" t="s">
        <v>61</v>
      </c>
      <c r="N19" s="133" t="s">
        <v>63</v>
      </c>
      <c r="O19" s="106" t="s">
        <v>65</v>
      </c>
      <c r="P19" s="27" t="s">
        <v>12</v>
      </c>
      <c r="Q19" s="25" t="s">
        <v>71</v>
      </c>
      <c r="R19" s="106" t="s">
        <v>70</v>
      </c>
    </row>
    <row r="20" spans="1:18" ht="12.75">
      <c r="A20" s="5"/>
      <c r="B20" s="9"/>
      <c r="C20" s="24"/>
      <c r="D20" s="27" t="s">
        <v>42</v>
      </c>
      <c r="E20" s="30" t="s">
        <v>12</v>
      </c>
      <c r="F20" s="25"/>
      <c r="G20" s="25"/>
      <c r="H20" s="25"/>
      <c r="I20" s="25"/>
      <c r="J20" s="29"/>
      <c r="K20" s="121"/>
      <c r="L20" s="134" t="s">
        <v>54</v>
      </c>
      <c r="M20" s="120"/>
      <c r="N20" s="120"/>
      <c r="O20" s="106" t="s">
        <v>66</v>
      </c>
      <c r="P20" s="24"/>
      <c r="Q20" s="25" t="s">
        <v>72</v>
      </c>
      <c r="R20" s="28" t="s">
        <v>74</v>
      </c>
    </row>
    <row r="21" spans="1:18" ht="12.75">
      <c r="A21" s="5"/>
      <c r="B21" s="9"/>
      <c r="C21" s="24"/>
      <c r="D21" s="24"/>
      <c r="E21" s="30" t="s">
        <v>44</v>
      </c>
      <c r="F21" s="29"/>
      <c r="G21" s="25"/>
      <c r="H21" s="29"/>
      <c r="I21" s="25"/>
      <c r="J21" s="29"/>
      <c r="K21" s="121"/>
      <c r="L21" s="134" t="s">
        <v>288</v>
      </c>
      <c r="M21" s="120"/>
      <c r="N21" s="120"/>
      <c r="O21" s="106" t="s">
        <v>67</v>
      </c>
      <c r="P21" s="27" t="s">
        <v>69</v>
      </c>
      <c r="Q21" s="25" t="s">
        <v>73</v>
      </c>
      <c r="R21" s="28"/>
    </row>
    <row r="22" spans="1:18" ht="13.5" thickBot="1">
      <c r="A22" s="6"/>
      <c r="B22" s="10"/>
      <c r="C22" s="32"/>
      <c r="D22" s="32"/>
      <c r="E22" s="30"/>
      <c r="F22" s="33"/>
      <c r="G22" s="33"/>
      <c r="H22" s="33"/>
      <c r="I22" s="33"/>
      <c r="J22" s="33"/>
      <c r="K22" s="126"/>
      <c r="L22" s="130"/>
      <c r="M22" s="120"/>
      <c r="N22" s="120"/>
      <c r="O22" s="106" t="s">
        <v>68</v>
      </c>
      <c r="P22" s="32"/>
      <c r="Q22" s="33"/>
      <c r="R22" s="34"/>
    </row>
    <row r="23" spans="1:18" ht="13.5" thickBot="1">
      <c r="A23" s="467">
        <v>1</v>
      </c>
      <c r="B23" s="468"/>
      <c r="C23" s="35">
        <v>2</v>
      </c>
      <c r="D23" s="35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127">
        <v>10</v>
      </c>
      <c r="L23" s="141">
        <v>11</v>
      </c>
      <c r="M23" s="141">
        <v>12</v>
      </c>
      <c r="N23" s="141">
        <v>13</v>
      </c>
      <c r="O23" s="105">
        <v>14</v>
      </c>
      <c r="P23" s="35">
        <v>15</v>
      </c>
      <c r="Q23" s="36">
        <v>16</v>
      </c>
      <c r="R23" s="37">
        <v>17</v>
      </c>
    </row>
    <row r="24" spans="1:18" ht="25.5" customHeight="1">
      <c r="A24" s="457" t="s">
        <v>16</v>
      </c>
      <c r="B24" s="458"/>
      <c r="C24" s="232">
        <f aca="true" t="shared" si="0" ref="C24:O24">C26+C29+C32+C33</f>
        <v>0</v>
      </c>
      <c r="D24" s="233">
        <f t="shared" si="0"/>
        <v>0</v>
      </c>
      <c r="E24" s="234">
        <f t="shared" si="0"/>
        <v>0</v>
      </c>
      <c r="F24" s="234">
        <f t="shared" si="0"/>
        <v>0</v>
      </c>
      <c r="G24" s="234">
        <f t="shared" si="0"/>
        <v>0</v>
      </c>
      <c r="H24" s="234">
        <f t="shared" si="0"/>
        <v>0</v>
      </c>
      <c r="I24" s="234">
        <f t="shared" si="0"/>
        <v>0</v>
      </c>
      <c r="J24" s="234">
        <f t="shared" si="0"/>
        <v>0</v>
      </c>
      <c r="K24" s="241">
        <f t="shared" si="0"/>
        <v>0</v>
      </c>
      <c r="L24" s="236">
        <f t="shared" si="0"/>
        <v>0</v>
      </c>
      <c r="M24" s="237">
        <f t="shared" si="0"/>
        <v>0</v>
      </c>
      <c r="N24" s="237">
        <f t="shared" si="0"/>
        <v>0</v>
      </c>
      <c r="O24" s="238">
        <f t="shared" si="0"/>
        <v>0</v>
      </c>
      <c r="P24" s="233">
        <f>P26+P29+P32+P33</f>
        <v>0</v>
      </c>
      <c r="Q24" s="234">
        <f>Q26+Q29+Q32+Q33</f>
        <v>0</v>
      </c>
      <c r="R24" s="244">
        <f>R26+R29+R32+R33</f>
        <v>0</v>
      </c>
    </row>
    <row r="25" spans="1:18" ht="12.75">
      <c r="A25" s="13"/>
      <c r="B25" s="64"/>
      <c r="C25" s="233"/>
      <c r="D25" s="233"/>
      <c r="E25" s="234"/>
      <c r="F25" s="234"/>
      <c r="G25" s="234"/>
      <c r="H25" s="234"/>
      <c r="I25" s="234"/>
      <c r="J25" s="234"/>
      <c r="K25" s="241"/>
      <c r="L25" s="242"/>
      <c r="M25" s="242"/>
      <c r="N25" s="242"/>
      <c r="O25" s="243"/>
      <c r="P25" s="233"/>
      <c r="Q25" s="234"/>
      <c r="R25" s="244"/>
    </row>
    <row r="26" spans="1:18" ht="14.25" customHeight="1">
      <c r="A26" s="18" t="s">
        <v>320</v>
      </c>
      <c r="B26" s="65"/>
      <c r="C26" s="245">
        <f>C27+C28</f>
        <v>0</v>
      </c>
      <c r="D26" s="245">
        <f>D27+D28</f>
        <v>0</v>
      </c>
      <c r="E26" s="246">
        <f>E27+E28</f>
        <v>0</v>
      </c>
      <c r="F26" s="246">
        <f>F27+F28</f>
        <v>0</v>
      </c>
      <c r="G26" s="246">
        <f aca="true" t="shared" si="1" ref="G26:O26">G27+G28</f>
        <v>0</v>
      </c>
      <c r="H26" s="246">
        <f t="shared" si="1"/>
        <v>0</v>
      </c>
      <c r="I26" s="246">
        <f t="shared" si="1"/>
        <v>0</v>
      </c>
      <c r="J26" s="246">
        <f t="shared" si="1"/>
        <v>0</v>
      </c>
      <c r="K26" s="247">
        <f t="shared" si="1"/>
        <v>0</v>
      </c>
      <c r="L26" s="248">
        <f t="shared" si="1"/>
        <v>0</v>
      </c>
      <c r="M26" s="249">
        <f t="shared" si="1"/>
        <v>0</v>
      </c>
      <c r="N26" s="249">
        <f t="shared" si="1"/>
        <v>0</v>
      </c>
      <c r="O26" s="250">
        <f t="shared" si="1"/>
        <v>0</v>
      </c>
      <c r="P26" s="251">
        <f>P27+P28</f>
        <v>0</v>
      </c>
      <c r="Q26" s="246">
        <f>Q27+Q28</f>
        <v>0</v>
      </c>
      <c r="R26" s="252">
        <f>R27+R28</f>
        <v>0</v>
      </c>
    </row>
    <row r="27" spans="1:18" ht="14.25" customHeight="1">
      <c r="A27" s="18" t="s">
        <v>57</v>
      </c>
      <c r="B27" s="64"/>
      <c r="C27" s="253">
        <f>D27+P27</f>
        <v>0</v>
      </c>
      <c r="D27" s="254">
        <f>E27+J27+K27+L27+M27+N27+O27</f>
        <v>0</v>
      </c>
      <c r="E27" s="246">
        <f>F27+G27+H27+I27</f>
        <v>0</v>
      </c>
      <c r="F27" s="255"/>
      <c r="G27" s="255"/>
      <c r="H27" s="255"/>
      <c r="I27" s="255"/>
      <c r="J27" s="255"/>
      <c r="K27" s="256"/>
      <c r="L27" s="257"/>
      <c r="M27" s="257"/>
      <c r="N27" s="257"/>
      <c r="O27" s="258"/>
      <c r="P27" s="251">
        <f>Q27+R27</f>
        <v>0</v>
      </c>
      <c r="Q27" s="255"/>
      <c r="R27" s="259"/>
    </row>
    <row r="28" spans="1:18" ht="14.25" customHeight="1">
      <c r="A28" s="18" t="s">
        <v>56</v>
      </c>
      <c r="B28" s="65"/>
      <c r="C28" s="253">
        <f>D28+P28</f>
        <v>0</v>
      </c>
      <c r="D28" s="254">
        <f>E28+J28+K28+L28+M28+N28+O28</f>
        <v>0</v>
      </c>
      <c r="E28" s="246">
        <f>F28+G28+H28+I28</f>
        <v>0</v>
      </c>
      <c r="F28" s="260"/>
      <c r="G28" s="260"/>
      <c r="H28" s="260"/>
      <c r="I28" s="260"/>
      <c r="J28" s="260"/>
      <c r="K28" s="261"/>
      <c r="L28" s="257"/>
      <c r="M28" s="257"/>
      <c r="N28" s="257"/>
      <c r="O28" s="258"/>
      <c r="P28" s="251">
        <f>Q28+R28</f>
        <v>0</v>
      </c>
      <c r="Q28" s="260"/>
      <c r="R28" s="262"/>
    </row>
    <row r="29" spans="1:18" ht="14.25" customHeight="1">
      <c r="A29" s="139" t="s">
        <v>321</v>
      </c>
      <c r="B29" s="140"/>
      <c r="C29" s="253">
        <f>C30+C31</f>
        <v>0</v>
      </c>
      <c r="D29" s="263">
        <f>D30+D31</f>
        <v>0</v>
      </c>
      <c r="E29" s="264">
        <f>E30+E31</f>
        <v>0</v>
      </c>
      <c r="F29" s="265">
        <f>F30+F31</f>
        <v>0</v>
      </c>
      <c r="G29" s="265">
        <f aca="true" t="shared" si="2" ref="G29:O29">G30+G31</f>
        <v>0</v>
      </c>
      <c r="H29" s="265">
        <f t="shared" si="2"/>
        <v>0</v>
      </c>
      <c r="I29" s="265">
        <f t="shared" si="2"/>
        <v>0</v>
      </c>
      <c r="J29" s="265">
        <f t="shared" si="2"/>
        <v>0</v>
      </c>
      <c r="K29" s="266">
        <f t="shared" si="2"/>
        <v>0</v>
      </c>
      <c r="L29" s="249">
        <f t="shared" si="2"/>
        <v>0</v>
      </c>
      <c r="M29" s="249">
        <f t="shared" si="2"/>
        <v>0</v>
      </c>
      <c r="N29" s="249">
        <f t="shared" si="2"/>
        <v>0</v>
      </c>
      <c r="O29" s="250">
        <f t="shared" si="2"/>
        <v>0</v>
      </c>
      <c r="P29" s="251">
        <f>P30+P31</f>
        <v>0</v>
      </c>
      <c r="Q29" s="265">
        <f>Q30+Q31</f>
        <v>0</v>
      </c>
      <c r="R29" s="267">
        <f>R30+R31</f>
        <v>0</v>
      </c>
    </row>
    <row r="30" spans="1:18" ht="14.25" customHeight="1">
      <c r="A30" s="139" t="s">
        <v>58</v>
      </c>
      <c r="B30" s="64"/>
      <c r="C30" s="253">
        <f>D30+P30</f>
        <v>0</v>
      </c>
      <c r="D30" s="254">
        <f>E30+J30+K30+L30+M30+N30+O30</f>
        <v>0</v>
      </c>
      <c r="E30" s="246">
        <f>F30+G30+H30+I30</f>
        <v>0</v>
      </c>
      <c r="F30" s="255"/>
      <c r="G30" s="255"/>
      <c r="H30" s="255"/>
      <c r="I30" s="255"/>
      <c r="J30" s="255"/>
      <c r="K30" s="256"/>
      <c r="L30" s="257"/>
      <c r="M30" s="257"/>
      <c r="N30" s="257"/>
      <c r="O30" s="258"/>
      <c r="P30" s="251">
        <f>Q30+R30</f>
        <v>0</v>
      </c>
      <c r="Q30" s="255"/>
      <c r="R30" s="259"/>
    </row>
    <row r="31" spans="1:18" ht="14.25" customHeight="1">
      <c r="A31" s="18" t="s">
        <v>311</v>
      </c>
      <c r="B31" s="65"/>
      <c r="C31" s="253">
        <f>D31+P31</f>
        <v>0</v>
      </c>
      <c r="D31" s="254">
        <f>E31+J31+K31+L31+M31+N31+O31</f>
        <v>0</v>
      </c>
      <c r="E31" s="246">
        <f>F31+G31+H31+I31</f>
        <v>0</v>
      </c>
      <c r="F31" s="260"/>
      <c r="G31" s="260"/>
      <c r="H31" s="260"/>
      <c r="I31" s="260"/>
      <c r="J31" s="260"/>
      <c r="K31" s="261"/>
      <c r="L31" s="268"/>
      <c r="M31" s="257"/>
      <c r="N31" s="257"/>
      <c r="O31" s="258"/>
      <c r="P31" s="251">
        <f>Q31+R31</f>
        <v>0</v>
      </c>
      <c r="Q31" s="260"/>
      <c r="R31" s="262"/>
    </row>
    <row r="32" spans="1:18" ht="14.25" customHeight="1">
      <c r="A32" s="18" t="s">
        <v>338</v>
      </c>
      <c r="B32" s="65"/>
      <c r="C32" s="245">
        <f>D32+P32</f>
        <v>0</v>
      </c>
      <c r="D32" s="254">
        <f>E32+J32+K32+L32+M32+N32+O32</f>
        <v>0</v>
      </c>
      <c r="E32" s="246">
        <f>F32+G32+H32+I32</f>
        <v>0</v>
      </c>
      <c r="F32" s="260"/>
      <c r="G32" s="260"/>
      <c r="H32" s="260"/>
      <c r="I32" s="260"/>
      <c r="J32" s="260"/>
      <c r="K32" s="261"/>
      <c r="L32" s="268"/>
      <c r="M32" s="257"/>
      <c r="N32" s="257"/>
      <c r="O32" s="258"/>
      <c r="P32" s="251">
        <f>Q32+R32</f>
        <v>0</v>
      </c>
      <c r="Q32" s="260"/>
      <c r="R32" s="262"/>
    </row>
    <row r="33" spans="1:18" ht="14.25" customHeight="1">
      <c r="A33" s="139" t="s">
        <v>322</v>
      </c>
      <c r="B33" s="140"/>
      <c r="C33" s="269">
        <f>C34+C35</f>
        <v>0</v>
      </c>
      <c r="D33" s="245">
        <f>D34+D35</f>
        <v>0</v>
      </c>
      <c r="E33" s="246">
        <f>E34+E35</f>
        <v>0</v>
      </c>
      <c r="F33" s="246">
        <f>F34+F35</f>
        <v>0</v>
      </c>
      <c r="G33" s="246">
        <f aca="true" t="shared" si="3" ref="G33:O33">G34+G35</f>
        <v>0</v>
      </c>
      <c r="H33" s="246">
        <f t="shared" si="3"/>
        <v>0</v>
      </c>
      <c r="I33" s="246">
        <f t="shared" si="3"/>
        <v>0</v>
      </c>
      <c r="J33" s="246">
        <f t="shared" si="3"/>
        <v>0</v>
      </c>
      <c r="K33" s="247">
        <f t="shared" si="3"/>
        <v>0</v>
      </c>
      <c r="L33" s="248">
        <f t="shared" si="3"/>
        <v>0</v>
      </c>
      <c r="M33" s="249">
        <f t="shared" si="3"/>
        <v>0</v>
      </c>
      <c r="N33" s="249">
        <f t="shared" si="3"/>
        <v>0</v>
      </c>
      <c r="O33" s="250">
        <f t="shared" si="3"/>
        <v>0</v>
      </c>
      <c r="P33" s="251">
        <f>P34+P35</f>
        <v>0</v>
      </c>
      <c r="Q33" s="246">
        <f>Q34+Q35</f>
        <v>0</v>
      </c>
      <c r="R33" s="252">
        <f>R34+R35</f>
        <v>0</v>
      </c>
    </row>
    <row r="34" spans="1:18" ht="14.25" customHeight="1">
      <c r="A34" s="18" t="s">
        <v>319</v>
      </c>
      <c r="B34" s="64"/>
      <c r="C34" s="253">
        <f>D34+P34</f>
        <v>0</v>
      </c>
      <c r="D34" s="254">
        <f>E34+J34+K34+L34+M34+N34+O34</f>
        <v>0</v>
      </c>
      <c r="E34" s="246">
        <f>F34+G34+H34+I34</f>
        <v>0</v>
      </c>
      <c r="F34" s="260"/>
      <c r="G34" s="260"/>
      <c r="H34" s="260"/>
      <c r="I34" s="260"/>
      <c r="J34" s="260"/>
      <c r="K34" s="261"/>
      <c r="L34" s="268"/>
      <c r="M34" s="257"/>
      <c r="N34" s="257"/>
      <c r="O34" s="258"/>
      <c r="P34" s="251">
        <f>Q34+R34</f>
        <v>0</v>
      </c>
      <c r="Q34" s="255"/>
      <c r="R34" s="259"/>
    </row>
    <row r="35" spans="1:18" ht="14.25" customHeight="1" thickBot="1">
      <c r="A35" s="19" t="s">
        <v>339</v>
      </c>
      <c r="B35" s="66"/>
      <c r="C35" s="270">
        <f>D35+P35</f>
        <v>0</v>
      </c>
      <c r="D35" s="271">
        <f>E35+J35+K35+L35+M35+N35+O35</f>
        <v>0</v>
      </c>
      <c r="E35" s="272">
        <f>F35+G35+H35+I35</f>
        <v>0</v>
      </c>
      <c r="F35" s="273"/>
      <c r="G35" s="273"/>
      <c r="H35" s="273"/>
      <c r="I35" s="273"/>
      <c r="J35" s="273"/>
      <c r="K35" s="273"/>
      <c r="L35" s="274"/>
      <c r="M35" s="274"/>
      <c r="N35" s="274"/>
      <c r="O35" s="275"/>
      <c r="P35" s="276">
        <f>Q35+R35</f>
        <v>0</v>
      </c>
      <c r="Q35" s="273"/>
      <c r="R35" s="277"/>
    </row>
    <row r="37" spans="1:13" ht="19.5" customHeight="1">
      <c r="A37" s="75" t="s">
        <v>77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3.5" thickBo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185"/>
      <c r="B39" s="77"/>
      <c r="C39" s="77"/>
      <c r="D39" s="77"/>
      <c r="E39" s="186"/>
      <c r="F39" s="157"/>
      <c r="G39" s="454" t="s">
        <v>82</v>
      </c>
      <c r="H39" s="465"/>
      <c r="I39" s="465"/>
      <c r="J39" s="465"/>
      <c r="K39" s="465"/>
      <c r="L39" s="466"/>
      <c r="M39" s="87"/>
    </row>
    <row r="40" spans="1:13" ht="12.75">
      <c r="A40" s="187"/>
      <c r="B40" s="151"/>
      <c r="C40" s="151"/>
      <c r="D40" s="151"/>
      <c r="E40" s="188"/>
      <c r="F40" s="158" t="s">
        <v>79</v>
      </c>
      <c r="G40" s="78" t="s">
        <v>70</v>
      </c>
      <c r="H40" s="161"/>
      <c r="I40" s="161"/>
      <c r="J40" s="161"/>
      <c r="K40" s="169"/>
      <c r="L40" s="167"/>
      <c r="M40" s="87"/>
    </row>
    <row r="41" spans="1:13" ht="12.75">
      <c r="A41" s="187"/>
      <c r="B41" s="151"/>
      <c r="C41" s="151"/>
      <c r="D41" s="151"/>
      <c r="E41" s="188"/>
      <c r="F41" s="158" t="s">
        <v>80</v>
      </c>
      <c r="G41" s="78" t="s">
        <v>31</v>
      </c>
      <c r="H41" s="78" t="s">
        <v>84</v>
      </c>
      <c r="I41" s="78" t="s">
        <v>45</v>
      </c>
      <c r="J41" s="78" t="s">
        <v>47</v>
      </c>
      <c r="K41" s="80" t="s">
        <v>48</v>
      </c>
      <c r="L41" s="171" t="s">
        <v>85</v>
      </c>
      <c r="M41" s="76"/>
    </row>
    <row r="42" spans="1:13" ht="12.75">
      <c r="A42" s="429" t="s">
        <v>10</v>
      </c>
      <c r="B42" s="430"/>
      <c r="C42" s="430"/>
      <c r="D42" s="430"/>
      <c r="E42" s="431"/>
      <c r="F42" s="158" t="s">
        <v>12</v>
      </c>
      <c r="G42" s="78" t="s">
        <v>13</v>
      </c>
      <c r="H42" s="78"/>
      <c r="I42" s="79"/>
      <c r="J42" s="80"/>
      <c r="K42" s="155"/>
      <c r="L42" s="171" t="s">
        <v>70</v>
      </c>
      <c r="M42" s="76"/>
    </row>
    <row r="43" spans="1:13" ht="12.75">
      <c r="A43" s="187"/>
      <c r="B43" s="151"/>
      <c r="C43" s="151"/>
      <c r="D43" s="151"/>
      <c r="E43" s="188"/>
      <c r="F43" s="158" t="s">
        <v>81</v>
      </c>
      <c r="G43" s="80" t="s">
        <v>14</v>
      </c>
      <c r="H43" s="79"/>
      <c r="I43" s="78"/>
      <c r="J43" s="169"/>
      <c r="K43" s="151"/>
      <c r="L43" s="167"/>
      <c r="M43" s="76"/>
    </row>
    <row r="44" spans="1:13" ht="13.5" thickBot="1">
      <c r="A44" s="187"/>
      <c r="B44" s="151"/>
      <c r="C44" s="151"/>
      <c r="D44" s="151"/>
      <c r="E44" s="188"/>
      <c r="F44" s="153"/>
      <c r="G44" s="81" t="s">
        <v>83</v>
      </c>
      <c r="H44" s="82"/>
      <c r="I44" s="83"/>
      <c r="J44" s="82"/>
      <c r="K44" s="163"/>
      <c r="L44" s="167"/>
      <c r="M44" s="76"/>
    </row>
    <row r="45" spans="1:13" ht="13.5" thickBot="1">
      <c r="A45" s="426">
        <v>1</v>
      </c>
      <c r="B45" s="427"/>
      <c r="C45" s="427"/>
      <c r="D45" s="427"/>
      <c r="E45" s="428"/>
      <c r="F45" s="84">
        <v>2</v>
      </c>
      <c r="G45" s="85">
        <v>3</v>
      </c>
      <c r="H45" s="85">
        <v>4</v>
      </c>
      <c r="I45" s="85">
        <v>5</v>
      </c>
      <c r="J45" s="85">
        <v>6</v>
      </c>
      <c r="K45" s="164">
        <v>7</v>
      </c>
      <c r="L45" s="86">
        <v>8</v>
      </c>
      <c r="M45" s="76"/>
    </row>
    <row r="46" spans="1:13" ht="25.5" customHeight="1">
      <c r="A46" s="470" t="s">
        <v>327</v>
      </c>
      <c r="B46" s="438"/>
      <c r="C46" s="438"/>
      <c r="D46" s="438"/>
      <c r="E46" s="439"/>
      <c r="F46" s="288">
        <f>G46+L46</f>
        <v>0</v>
      </c>
      <c r="G46" s="289">
        <f>H46+I46+J46+K46</f>
        <v>0</v>
      </c>
      <c r="H46" s="290"/>
      <c r="I46" s="290"/>
      <c r="J46" s="290"/>
      <c r="K46" s="291"/>
      <c r="L46" s="292"/>
      <c r="M46" s="76"/>
    </row>
    <row r="47" spans="1:13" ht="25.5" customHeight="1">
      <c r="A47" s="470" t="s">
        <v>75</v>
      </c>
      <c r="B47" s="438"/>
      <c r="C47" s="438"/>
      <c r="D47" s="438"/>
      <c r="E47" s="439"/>
      <c r="F47" s="293">
        <f>G47+L47</f>
        <v>0</v>
      </c>
      <c r="G47" s="249">
        <f>H47+I47+J47+K47</f>
        <v>0</v>
      </c>
      <c r="H47" s="257"/>
      <c r="I47" s="257"/>
      <c r="J47" s="257"/>
      <c r="K47" s="294"/>
      <c r="L47" s="258"/>
      <c r="M47" s="76"/>
    </row>
    <row r="48" spans="1:13" ht="25.5" customHeight="1" thickBot="1">
      <c r="A48" s="471" t="s">
        <v>76</v>
      </c>
      <c r="B48" s="472"/>
      <c r="C48" s="472"/>
      <c r="D48" s="472"/>
      <c r="E48" s="473"/>
      <c r="F48" s="295">
        <f>G48+L48</f>
        <v>0</v>
      </c>
      <c r="G48" s="306">
        <f>H48+I48+J48+K48</f>
        <v>0</v>
      </c>
      <c r="H48" s="307"/>
      <c r="I48" s="307"/>
      <c r="J48" s="307"/>
      <c r="K48" s="308"/>
      <c r="L48" s="275"/>
      <c r="M48" s="76"/>
    </row>
    <row r="49" spans="1:13" ht="15.75" customHeight="1">
      <c r="A49" s="184"/>
      <c r="B49" s="147"/>
      <c r="C49" s="147"/>
      <c r="D49" s="147"/>
      <c r="E49" s="147"/>
      <c r="F49" s="149"/>
      <c r="G49" s="174"/>
      <c r="H49" s="173"/>
      <c r="I49" s="173"/>
      <c r="J49" s="173"/>
      <c r="K49" s="173"/>
      <c r="L49" s="76"/>
      <c r="M49" s="76"/>
    </row>
    <row r="50" spans="1:19" s="213" customFormat="1" ht="16.5" customHeight="1">
      <c r="A50" s="326" t="s">
        <v>340</v>
      </c>
      <c r="B50" s="327"/>
      <c r="C50" s="328"/>
      <c r="D50" s="329"/>
      <c r="E50" s="329"/>
      <c r="F50" s="330"/>
      <c r="G50" s="331"/>
      <c r="H50" s="330"/>
      <c r="I50" s="330"/>
      <c r="J50"/>
      <c r="K50"/>
      <c r="L50"/>
      <c r="M50"/>
      <c r="N50" s="211"/>
      <c r="O50" s="211"/>
      <c r="P50" s="212"/>
      <c r="Q50" s="211"/>
      <c r="R50" s="211"/>
      <c r="S50"/>
    </row>
    <row r="51" spans="2:19" s="213" customFormat="1" ht="16.5" customHeight="1">
      <c r="B51" s="332"/>
      <c r="C51" s="332"/>
      <c r="D51" s="332"/>
      <c r="E51" s="332"/>
      <c r="F51" s="332"/>
      <c r="G51" s="332"/>
      <c r="H51" s="332"/>
      <c r="I51" s="332"/>
      <c r="J51"/>
      <c r="K51"/>
      <c r="L51"/>
      <c r="M51"/>
      <c r="N51" s="211"/>
      <c r="O51" s="211"/>
      <c r="P51" s="212"/>
      <c r="Q51" s="211"/>
      <c r="R51" s="211"/>
      <c r="S51"/>
    </row>
    <row r="52" spans="1:19" s="213" customFormat="1" ht="16.5" customHeight="1" thickBot="1">
      <c r="A52" s="332" t="s">
        <v>341</v>
      </c>
      <c r="B52" s="333"/>
      <c r="C52" s="333"/>
      <c r="D52" s="333"/>
      <c r="E52" s="333"/>
      <c r="F52" s="333"/>
      <c r="G52" s="334"/>
      <c r="H52" s="335"/>
      <c r="I52" s="335"/>
      <c r="J52"/>
      <c r="K52"/>
      <c r="L52"/>
      <c r="M52"/>
      <c r="N52" s="211"/>
      <c r="O52" s="211"/>
      <c r="P52" s="212"/>
      <c r="Q52" s="211"/>
      <c r="R52" s="211"/>
      <c r="S52"/>
    </row>
    <row r="53" spans="1:19" s="213" customFormat="1" ht="21.75" customHeight="1">
      <c r="A53" s="405" t="s">
        <v>302</v>
      </c>
      <c r="B53" s="407" t="s">
        <v>10</v>
      </c>
      <c r="C53" s="407"/>
      <c r="D53" s="407"/>
      <c r="E53" s="408"/>
      <c r="F53" s="399" t="s">
        <v>342</v>
      </c>
      <c r="G53" s="336" t="s">
        <v>343</v>
      </c>
      <c r="H53" s="399" t="s">
        <v>344</v>
      </c>
      <c r="I53" s="337" t="s">
        <v>343</v>
      </c>
      <c r="J53"/>
      <c r="K53"/>
      <c r="L53"/>
      <c r="M53"/>
      <c r="N53" s="211"/>
      <c r="O53" s="211"/>
      <c r="P53" s="212"/>
      <c r="Q53" s="211"/>
      <c r="R53" s="211"/>
      <c r="S53"/>
    </row>
    <row r="54" spans="1:19" s="213" customFormat="1" ht="21.75" customHeight="1" thickBot="1">
      <c r="A54" s="406"/>
      <c r="B54" s="409"/>
      <c r="C54" s="409"/>
      <c r="D54" s="409"/>
      <c r="E54" s="410"/>
      <c r="F54" s="432"/>
      <c r="G54" s="338" t="s">
        <v>345</v>
      </c>
      <c r="H54" s="400"/>
      <c r="I54" s="339" t="s">
        <v>300</v>
      </c>
      <c r="J54"/>
      <c r="K54"/>
      <c r="L54"/>
      <c r="M54"/>
      <c r="N54" s="211"/>
      <c r="O54" s="211"/>
      <c r="P54" s="212"/>
      <c r="Q54" s="211"/>
      <c r="R54" s="211"/>
      <c r="S54"/>
    </row>
    <row r="55" spans="1:19" s="213" customFormat="1" ht="16.5" customHeight="1" thickBot="1">
      <c r="A55" s="340">
        <v>1</v>
      </c>
      <c r="B55" s="401">
        <v>2</v>
      </c>
      <c r="C55" s="402"/>
      <c r="D55" s="402"/>
      <c r="E55" s="402"/>
      <c r="F55" s="341">
        <v>3</v>
      </c>
      <c r="G55" s="342">
        <v>4</v>
      </c>
      <c r="H55" s="341">
        <v>5</v>
      </c>
      <c r="I55" s="342">
        <v>6</v>
      </c>
      <c r="J55"/>
      <c r="K55"/>
      <c r="L55"/>
      <c r="M55"/>
      <c r="N55" s="211"/>
      <c r="O55" s="211"/>
      <c r="P55" s="212"/>
      <c r="Q55" s="211"/>
      <c r="R55" s="211"/>
      <c r="S55"/>
    </row>
    <row r="56" spans="1:19" s="213" customFormat="1" ht="34.5" customHeight="1">
      <c r="A56" s="343">
        <v>1</v>
      </c>
      <c r="B56" s="403" t="s">
        <v>346</v>
      </c>
      <c r="C56" s="403"/>
      <c r="D56" s="403"/>
      <c r="E56" s="403"/>
      <c r="F56" s="344"/>
      <c r="G56" s="344"/>
      <c r="H56" s="344"/>
      <c r="I56" s="345"/>
      <c r="J56"/>
      <c r="K56"/>
      <c r="L56"/>
      <c r="M56"/>
      <c r="N56" s="211"/>
      <c r="O56" s="211"/>
      <c r="P56" s="212"/>
      <c r="Q56" s="211"/>
      <c r="R56" s="211"/>
      <c r="S56"/>
    </row>
    <row r="57" spans="1:19" s="213" customFormat="1" ht="34.5" customHeight="1" thickBot="1">
      <c r="A57" s="346">
        <v>2</v>
      </c>
      <c r="B57" s="404" t="s">
        <v>347</v>
      </c>
      <c r="C57" s="404"/>
      <c r="D57" s="404"/>
      <c r="E57" s="404"/>
      <c r="F57" s="347" t="s">
        <v>301</v>
      </c>
      <c r="G57" s="347" t="s">
        <v>301</v>
      </c>
      <c r="H57" s="348"/>
      <c r="I57" s="349"/>
      <c r="J57"/>
      <c r="K57"/>
      <c r="L57"/>
      <c r="M57"/>
      <c r="N57" s="211"/>
      <c r="O57" s="211"/>
      <c r="P57" s="212"/>
      <c r="Q57" s="211"/>
      <c r="R57" s="211"/>
      <c r="S57"/>
    </row>
    <row r="58" spans="2:19" s="213" customFormat="1" ht="16.5" customHeight="1">
      <c r="B58" s="350"/>
      <c r="C58" s="350"/>
      <c r="D58" s="350"/>
      <c r="E58" s="350"/>
      <c r="F58" s="350"/>
      <c r="G58" s="351"/>
      <c r="H58" s="352"/>
      <c r="I58" s="353"/>
      <c r="J58"/>
      <c r="K58"/>
      <c r="L58"/>
      <c r="M58"/>
      <c r="N58" s="211"/>
      <c r="O58" s="211"/>
      <c r="P58" s="212"/>
      <c r="Q58" s="211"/>
      <c r="R58" s="211"/>
      <c r="S58"/>
    </row>
    <row r="59" spans="1:19" s="213" customFormat="1" ht="16.5" customHeight="1" thickBot="1">
      <c r="A59" s="327" t="s">
        <v>348</v>
      </c>
      <c r="B59" s="354"/>
      <c r="C59" s="354"/>
      <c r="D59" s="354"/>
      <c r="E59" s="354"/>
      <c r="F59" s="354"/>
      <c r="G59" s="214"/>
      <c r="H59" s="214"/>
      <c r="I59" s="214"/>
      <c r="J59"/>
      <c r="K59"/>
      <c r="L59"/>
      <c r="M59"/>
      <c r="N59" s="211"/>
      <c r="O59" s="211"/>
      <c r="P59" s="212"/>
      <c r="Q59" s="211"/>
      <c r="R59" s="211"/>
      <c r="S59"/>
    </row>
    <row r="60" spans="1:19" s="213" customFormat="1" ht="16.5" customHeight="1">
      <c r="A60" s="411" t="s">
        <v>349</v>
      </c>
      <c r="B60" s="412"/>
      <c r="C60" s="413"/>
      <c r="D60" s="355" t="s">
        <v>350</v>
      </c>
      <c r="E60" s="356" t="s">
        <v>351</v>
      </c>
      <c r="F60" s="214"/>
      <c r="G60" s="214"/>
      <c r="H60" s="214"/>
      <c r="I60" s="214"/>
      <c r="J60"/>
      <c r="K60"/>
      <c r="L60"/>
      <c r="M60"/>
      <c r="N60" s="211"/>
      <c r="O60" s="211"/>
      <c r="P60" s="212"/>
      <c r="Q60" s="211"/>
      <c r="R60" s="211"/>
      <c r="S60"/>
    </row>
    <row r="61" spans="1:19" s="213" customFormat="1" ht="16.5" customHeight="1">
      <c r="A61" s="414">
        <v>1</v>
      </c>
      <c r="B61" s="415"/>
      <c r="C61" s="416"/>
      <c r="D61" s="357">
        <v>2</v>
      </c>
      <c r="E61" s="358">
        <v>3</v>
      </c>
      <c r="F61" s="214"/>
      <c r="G61" s="214"/>
      <c r="H61" s="214"/>
      <c r="I61" s="214"/>
      <c r="J61"/>
      <c r="K61"/>
      <c r="L61"/>
      <c r="M61"/>
      <c r="N61" s="211"/>
      <c r="O61" s="211"/>
      <c r="P61" s="212"/>
      <c r="Q61" s="211"/>
      <c r="R61" s="211"/>
      <c r="S61"/>
    </row>
    <row r="62" spans="1:19" s="213" customFormat="1" ht="39.75" customHeight="1">
      <c r="A62" s="417" t="s">
        <v>352</v>
      </c>
      <c r="B62" s="418"/>
      <c r="C62" s="419"/>
      <c r="D62" s="359"/>
      <c r="E62" s="360"/>
      <c r="F62" s="361"/>
      <c r="G62" s="361"/>
      <c r="H62" s="361"/>
      <c r="I62" s="361"/>
      <c r="J62"/>
      <c r="K62"/>
      <c r="L62"/>
      <c r="M62"/>
      <c r="N62" s="211"/>
      <c r="O62" s="211"/>
      <c r="P62" s="212"/>
      <c r="Q62" s="211"/>
      <c r="R62" s="211"/>
      <c r="S62"/>
    </row>
    <row r="63" spans="1:19" s="213" customFormat="1" ht="39.75" customHeight="1">
      <c r="A63" s="417" t="s">
        <v>353</v>
      </c>
      <c r="B63" s="433"/>
      <c r="C63" s="419"/>
      <c r="D63" s="362" t="s">
        <v>301</v>
      </c>
      <c r="E63" s="360"/>
      <c r="F63" s="361"/>
      <c r="G63" s="361"/>
      <c r="H63" s="361"/>
      <c r="I63" s="361"/>
      <c r="J63"/>
      <c r="K63"/>
      <c r="L63"/>
      <c r="M63"/>
      <c r="N63" s="211"/>
      <c r="O63" s="211"/>
      <c r="P63" s="212"/>
      <c r="Q63" s="211"/>
      <c r="R63" s="211"/>
      <c r="S63"/>
    </row>
    <row r="64" spans="1:19" s="213" customFormat="1" ht="39.75" customHeight="1">
      <c r="A64" s="417" t="s">
        <v>354</v>
      </c>
      <c r="B64" s="418"/>
      <c r="C64" s="419"/>
      <c r="D64" s="359"/>
      <c r="E64" s="360"/>
      <c r="F64"/>
      <c r="G64"/>
      <c r="H64" s="361"/>
      <c r="I64" s="361"/>
      <c r="J64"/>
      <c r="K64"/>
      <c r="L64"/>
      <c r="M64"/>
      <c r="N64" s="211"/>
      <c r="O64" s="211"/>
      <c r="P64" s="212"/>
      <c r="Q64" s="211"/>
      <c r="R64" s="211"/>
      <c r="S64"/>
    </row>
    <row r="65" spans="1:19" s="213" customFormat="1" ht="39.75" customHeight="1" thickBot="1">
      <c r="A65" s="434" t="s">
        <v>355</v>
      </c>
      <c r="B65" s="435"/>
      <c r="C65" s="436"/>
      <c r="D65" s="363"/>
      <c r="E65" s="364"/>
      <c r="F65" s="361"/>
      <c r="G65" s="361"/>
      <c r="H65" s="361"/>
      <c r="I65" s="361"/>
      <c r="J65"/>
      <c r="K65"/>
      <c r="L65"/>
      <c r="M65"/>
      <c r="N65" s="211"/>
      <c r="O65" s="211"/>
      <c r="P65" s="212"/>
      <c r="Q65" s="211"/>
      <c r="R65" s="211"/>
      <c r="S65"/>
    </row>
    <row r="66" spans="1:19" s="213" customFormat="1" ht="16.5" customHeight="1">
      <c r="A66" s="365"/>
      <c r="B66" s="365"/>
      <c r="C66" s="366"/>
      <c r="D66" s="367"/>
      <c r="E66" s="361"/>
      <c r="F66" s="361"/>
      <c r="G66" s="361"/>
      <c r="H66" s="361"/>
      <c r="I66" s="361"/>
      <c r="J66"/>
      <c r="K66"/>
      <c r="L66"/>
      <c r="M66"/>
      <c r="N66" s="211"/>
      <c r="O66" s="211"/>
      <c r="P66" s="212"/>
      <c r="Q66" s="211"/>
      <c r="R66" s="211"/>
      <c r="S66"/>
    </row>
    <row r="67" spans="1:19" s="213" customFormat="1" ht="16.5" customHeight="1">
      <c r="A67" s="215" t="s">
        <v>356</v>
      </c>
      <c r="B67" s="215"/>
      <c r="C67" s="215"/>
      <c r="D67" s="215"/>
      <c r="E67" s="215"/>
      <c r="F67" s="215"/>
      <c r="G67" s="215"/>
      <c r="H67" s="215"/>
      <c r="I67" s="215"/>
      <c r="J67"/>
      <c r="K67"/>
      <c r="L67"/>
      <c r="M67"/>
      <c r="N67" s="211"/>
      <c r="O67" s="211"/>
      <c r="P67" s="212"/>
      <c r="Q67" s="211"/>
      <c r="R67" s="211"/>
      <c r="S67"/>
    </row>
    <row r="68" spans="1:19" s="213" customFormat="1" ht="16.5" customHeight="1" thickBot="1">
      <c r="A68" s="210"/>
      <c r="B68" s="210"/>
      <c r="C68" s="210"/>
      <c r="D68" s="210"/>
      <c r="E68" s="210"/>
      <c r="F68" s="210"/>
      <c r="G68" s="210"/>
      <c r="H68" s="210"/>
      <c r="I68" s="210"/>
      <c r="J68"/>
      <c r="K68"/>
      <c r="L68"/>
      <c r="M68"/>
      <c r="N68" s="211"/>
      <c r="O68" s="211"/>
      <c r="P68" s="212"/>
      <c r="Q68" s="211"/>
      <c r="R68" s="211"/>
      <c r="S68"/>
    </row>
    <row r="69" spans="1:19" s="213" customFormat="1" ht="39" customHeight="1" thickBot="1">
      <c r="A69" s="397" t="s">
        <v>10</v>
      </c>
      <c r="B69" s="398"/>
      <c r="C69" s="368" t="s">
        <v>328</v>
      </c>
      <c r="D69" s="369"/>
      <c r="E69" s="369"/>
      <c r="F69" s="370"/>
      <c r="G69" s="371"/>
      <c r="H69" s="372"/>
      <c r="I69" s="372"/>
      <c r="J69"/>
      <c r="K69"/>
      <c r="L69"/>
      <c r="M69"/>
      <c r="N69" s="211"/>
      <c r="O69" s="211"/>
      <c r="P69" s="212"/>
      <c r="Q69" s="211"/>
      <c r="R69" s="211"/>
      <c r="S69"/>
    </row>
    <row r="70" spans="1:19" s="213" customFormat="1" ht="16.5" customHeight="1" thickBot="1">
      <c r="A70" s="396">
        <v>1</v>
      </c>
      <c r="B70" s="393"/>
      <c r="C70" s="373">
        <v>2</v>
      </c>
      <c r="D70" s="374"/>
      <c r="E70" s="374"/>
      <c r="F70" s="375"/>
      <c r="G70" s="374"/>
      <c r="H70" s="374"/>
      <c r="I70" s="374"/>
      <c r="J70"/>
      <c r="K70"/>
      <c r="L70"/>
      <c r="M70"/>
      <c r="N70" s="211"/>
      <c r="O70" s="211"/>
      <c r="P70" s="212"/>
      <c r="Q70" s="211"/>
      <c r="R70" s="211"/>
      <c r="S70"/>
    </row>
    <row r="71" spans="1:19" s="213" customFormat="1" ht="27.75" customHeight="1">
      <c r="A71" s="394" t="s">
        <v>357</v>
      </c>
      <c r="B71" s="395"/>
      <c r="C71" s="376"/>
      <c r="D71" s="352"/>
      <c r="E71" s="352"/>
      <c r="F71" s="352"/>
      <c r="G71" s="377"/>
      <c r="H71" s="377"/>
      <c r="I71" s="377"/>
      <c r="J71"/>
      <c r="K71"/>
      <c r="L71"/>
      <c r="M71"/>
      <c r="N71" s="211"/>
      <c r="O71" s="211"/>
      <c r="P71" s="212"/>
      <c r="Q71" s="211"/>
      <c r="R71" s="211"/>
      <c r="S71"/>
    </row>
    <row r="72" spans="1:19" s="213" customFormat="1" ht="27.75" customHeight="1" thickBot="1">
      <c r="A72" s="390" t="s">
        <v>358</v>
      </c>
      <c r="B72" s="391"/>
      <c r="C72" s="378"/>
      <c r="D72" s="352"/>
      <c r="E72" s="352"/>
      <c r="F72" s="352"/>
      <c r="G72" s="352"/>
      <c r="H72" s="377"/>
      <c r="I72" s="377"/>
      <c r="J72"/>
      <c r="K72"/>
      <c r="L72"/>
      <c r="M72"/>
      <c r="N72" s="211"/>
      <c r="O72" s="211"/>
      <c r="P72" s="212"/>
      <c r="Q72" s="211"/>
      <c r="R72" s="211"/>
      <c r="S72"/>
    </row>
    <row r="73" spans="1:19" s="213" customFormat="1" ht="16.5" customHeight="1">
      <c r="A73"/>
      <c r="B73"/>
      <c r="C73"/>
      <c r="D73"/>
      <c r="E73"/>
      <c r="F73"/>
      <c r="G73"/>
      <c r="H73"/>
      <c r="I73"/>
      <c r="J73"/>
      <c r="K73" s="211"/>
      <c r="L73" s="211"/>
      <c r="M73" s="211"/>
      <c r="N73" s="211"/>
      <c r="O73" s="211"/>
      <c r="P73" s="212"/>
      <c r="Q73" s="211"/>
      <c r="R73" s="211"/>
      <c r="S73"/>
    </row>
    <row r="74" spans="1:19" s="213" customFormat="1" ht="16.5" customHeight="1">
      <c r="A74" s="219" t="s">
        <v>303</v>
      </c>
      <c r="B74" s="219"/>
      <c r="C74" s="219"/>
      <c r="D74" s="219"/>
      <c r="E74" s="219"/>
      <c r="F74" s="217"/>
      <c r="G74" s="217"/>
      <c r="H74" s="217"/>
      <c r="I74" s="217"/>
      <c r="J74" s="218"/>
      <c r="K74" s="218"/>
      <c r="L74" s="218"/>
      <c r="M74" s="218"/>
      <c r="N74" s="218"/>
      <c r="O74" s="218"/>
      <c r="P74" s="178"/>
      <c r="Q74" s="218"/>
      <c r="R74" s="218"/>
      <c r="S74"/>
    </row>
    <row r="75" spans="1:19" s="213" customFormat="1" ht="16.5" customHeight="1" thickBot="1">
      <c r="A75" s="216"/>
      <c r="B75" s="216"/>
      <c r="C75" s="178"/>
      <c r="D75" s="111"/>
      <c r="E75" s="178"/>
      <c r="F75" s="217"/>
      <c r="G75" s="217"/>
      <c r="H75" s="217"/>
      <c r="I75" s="218"/>
      <c r="J75" s="218"/>
      <c r="K75" s="218"/>
      <c r="L75" s="218"/>
      <c r="M75" s="218"/>
      <c r="N75" s="218"/>
      <c r="O75" s="218"/>
      <c r="P75" s="178"/>
      <c r="Q75" s="218"/>
      <c r="R75" s="218"/>
      <c r="S75"/>
    </row>
    <row r="76" spans="1:19" s="213" customFormat="1" ht="51" customHeight="1" thickBot="1">
      <c r="A76" s="424" t="s">
        <v>10</v>
      </c>
      <c r="B76" s="425"/>
      <c r="C76" s="220" t="s">
        <v>304</v>
      </c>
      <c r="D76" s="220" t="s">
        <v>305</v>
      </c>
      <c r="E76" s="221" t="s">
        <v>306</v>
      </c>
      <c r="F76" s="217"/>
      <c r="G76" s="217"/>
      <c r="H76" s="217"/>
      <c r="I76" s="218"/>
      <c r="J76" s="218"/>
      <c r="K76" s="218"/>
      <c r="L76" s="218"/>
      <c r="M76" s="218"/>
      <c r="N76" s="218"/>
      <c r="O76" s="218"/>
      <c r="P76" s="178"/>
      <c r="Q76" s="218"/>
      <c r="R76" s="218"/>
      <c r="S76"/>
    </row>
    <row r="77" spans="1:19" s="213" customFormat="1" ht="16.5" customHeight="1" thickBot="1">
      <c r="A77" s="420">
        <v>1</v>
      </c>
      <c r="B77" s="421"/>
      <c r="C77" s="222">
        <v>2</v>
      </c>
      <c r="D77" s="222">
        <v>3</v>
      </c>
      <c r="E77" s="223">
        <v>4</v>
      </c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178"/>
      <c r="Q77" s="218"/>
      <c r="R77" s="218"/>
      <c r="S77"/>
    </row>
    <row r="78" spans="1:19" s="226" customFormat="1" ht="48" customHeight="1">
      <c r="A78" s="422" t="s">
        <v>307</v>
      </c>
      <c r="B78" s="423"/>
      <c r="C78" s="309">
        <f>D78+E78</f>
        <v>0</v>
      </c>
      <c r="D78" s="310"/>
      <c r="E78" s="311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224"/>
      <c r="R78" s="224"/>
      <c r="S78" s="210"/>
    </row>
    <row r="80" spans="1:2" ht="14.25">
      <c r="A80" s="313" t="s">
        <v>329</v>
      </c>
      <c r="B80" s="313"/>
    </row>
    <row r="81" spans="1:19" ht="15" thickBot="1">
      <c r="A81" s="313"/>
      <c r="B81" s="313"/>
      <c r="G81" s="315"/>
      <c r="H81" s="315"/>
      <c r="I81" s="315"/>
      <c r="J81" s="315"/>
      <c r="K81" s="315"/>
      <c r="L81" s="315"/>
      <c r="M81" s="315"/>
      <c r="N81" s="315"/>
      <c r="O81" s="315"/>
      <c r="P81" s="316"/>
      <c r="Q81" s="316"/>
      <c r="R81" s="316"/>
      <c r="S81" s="316"/>
    </row>
    <row r="82" spans="1:19" ht="16.5" customHeight="1" thickBot="1">
      <c r="A82" s="320" t="s">
        <v>302</v>
      </c>
      <c r="B82" s="314" t="s">
        <v>17</v>
      </c>
      <c r="C82" s="323" t="s">
        <v>334</v>
      </c>
      <c r="D82" s="213" t="s">
        <v>335</v>
      </c>
      <c r="E82" s="213" t="s">
        <v>332</v>
      </c>
      <c r="F82" s="213" t="s">
        <v>333</v>
      </c>
      <c r="G82" s="317"/>
      <c r="H82" s="317"/>
      <c r="I82" s="213"/>
      <c r="J82" s="317"/>
      <c r="K82" s="317"/>
      <c r="L82" s="317"/>
      <c r="M82" s="317"/>
      <c r="N82" s="317"/>
      <c r="O82" s="317"/>
      <c r="P82" s="316"/>
      <c r="Q82" s="316"/>
      <c r="R82" s="316"/>
      <c r="S82" s="316"/>
    </row>
    <row r="83" spans="1:19" ht="18.75" customHeight="1">
      <c r="A83" s="321">
        <v>1</v>
      </c>
      <c r="B83" s="322"/>
      <c r="C83" s="324"/>
      <c r="D83" s="213"/>
      <c r="E83" s="226"/>
      <c r="F83" s="392"/>
      <c r="G83" s="392"/>
      <c r="H83" s="392"/>
      <c r="I83" s="325" t="b">
        <f>regon9(B83)</f>
        <v>0</v>
      </c>
      <c r="J83" s="317"/>
      <c r="K83" s="317"/>
      <c r="L83" s="317"/>
      <c r="M83" s="317"/>
      <c r="N83" s="317"/>
      <c r="O83" s="317"/>
      <c r="P83" s="317"/>
      <c r="Q83" s="317"/>
      <c r="R83" s="317"/>
      <c r="S83" s="317"/>
    </row>
    <row r="84" ht="16.5" customHeight="1"/>
    <row r="85" ht="16.5" customHeight="1"/>
    <row r="86" ht="16.5" customHeight="1"/>
    <row r="87" ht="16.5" customHeight="1"/>
    <row r="88" spans="1:9" ht="16.5" customHeight="1">
      <c r="A88" s="202"/>
      <c r="D88" s="202"/>
      <c r="F88" s="312"/>
      <c r="I88" s="202"/>
    </row>
    <row r="89" spans="1:9" s="55" customFormat="1" ht="4.5" customHeight="1">
      <c r="A89" s="55" t="s">
        <v>297</v>
      </c>
      <c r="D89" s="55" t="s">
        <v>298</v>
      </c>
      <c r="F89" s="55" t="s">
        <v>298</v>
      </c>
      <c r="H89" s="109"/>
      <c r="I89" s="55" t="s">
        <v>297</v>
      </c>
    </row>
    <row r="90" spans="1:9" s="107" customFormat="1" ht="14.25" customHeight="1">
      <c r="A90" s="107" t="s">
        <v>295</v>
      </c>
      <c r="D90" s="107" t="s">
        <v>35</v>
      </c>
      <c r="F90" s="107" t="s">
        <v>36</v>
      </c>
      <c r="I90" s="107" t="s">
        <v>296</v>
      </c>
    </row>
    <row r="91" s="55" customFormat="1" ht="14.25" customHeight="1"/>
    <row r="92" ht="14.25" customHeight="1"/>
    <row r="93" ht="14.25" customHeight="1"/>
    <row r="96" ht="12.75">
      <c r="M96" t="s">
        <v>86</v>
      </c>
    </row>
  </sheetData>
  <sheetProtection password="CCF4" sheet="1" objects="1" scenarios="1" formatCells="0"/>
  <mergeCells count="37">
    <mergeCell ref="A48:E48"/>
    <mergeCell ref="A42:E42"/>
    <mergeCell ref="A45:E45"/>
    <mergeCell ref="A46:E46"/>
    <mergeCell ref="A3:B3"/>
    <mergeCell ref="A6:B6"/>
    <mergeCell ref="A8:B8"/>
    <mergeCell ref="A47:E47"/>
    <mergeCell ref="C10:E10"/>
    <mergeCell ref="C9:E9"/>
    <mergeCell ref="N4:Q7"/>
    <mergeCell ref="A24:B24"/>
    <mergeCell ref="G39:L39"/>
    <mergeCell ref="A23:B23"/>
    <mergeCell ref="C11:E11"/>
    <mergeCell ref="A17:B17"/>
    <mergeCell ref="A61:C61"/>
    <mergeCell ref="F83:H83"/>
    <mergeCell ref="A76:B76"/>
    <mergeCell ref="A77:B77"/>
    <mergeCell ref="A78:B78"/>
    <mergeCell ref="A72:B72"/>
    <mergeCell ref="H53:H54"/>
    <mergeCell ref="B55:E55"/>
    <mergeCell ref="B56:E56"/>
    <mergeCell ref="B57:E57"/>
    <mergeCell ref="F53:F54"/>
    <mergeCell ref="A53:A54"/>
    <mergeCell ref="B53:E54"/>
    <mergeCell ref="A62:C62"/>
    <mergeCell ref="A71:B71"/>
    <mergeCell ref="A64:C64"/>
    <mergeCell ref="A65:C65"/>
    <mergeCell ref="A69:B69"/>
    <mergeCell ref="A70:B70"/>
    <mergeCell ref="A63:C63"/>
    <mergeCell ref="A60:C60"/>
  </mergeCells>
  <conditionalFormatting sqref="P89 P79:P80 P84:P87">
    <cfRule type="cellIs" priority="1" dxfId="0" operator="lessThan" stopIfTrue="1">
      <formula>Q79+R79</formula>
    </cfRule>
  </conditionalFormatting>
  <conditionalFormatting sqref="D89">
    <cfRule type="cellIs" priority="2" dxfId="0" operator="lessThan" stopIfTrue="1">
      <formula>$E$35+$J$35+$K$35</formula>
    </cfRule>
  </conditionalFormatting>
  <conditionalFormatting sqref="P88">
    <cfRule type="cellIs" priority="3" dxfId="0" operator="lessThan" stopIfTrue="1">
      <formula>$Q$26+$R$26</formula>
    </cfRule>
  </conditionalFormatting>
  <conditionalFormatting sqref="D79:D80 D84:D87">
    <cfRule type="cellIs" priority="4" dxfId="0" operator="lessThan" stopIfTrue="1">
      <formula>$E$33+$J$33+$K$33</formula>
    </cfRule>
  </conditionalFormatting>
  <conditionalFormatting sqref="P50:P78">
    <cfRule type="cellIs" priority="5" dxfId="0" operator="lessThan" stopIfTrue="1">
      <formula>$Q$32+$R$32</formula>
    </cfRule>
  </conditionalFormatting>
  <dataValidations count="6">
    <dataValidation type="whole" operator="greaterThanOrEqual" allowBlank="1" showInputMessage="1" showErrorMessage="1" error="Wartość mniejsza od sumy kolumn 12 i 13" sqref="P50:P78">
      <formula1>Q50+R50</formula1>
    </dataValidation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"2014,2015,2016,2017,2018,2019,2020"</formula1>
    </dataValidation>
    <dataValidation type="custom" allowBlank="1" showErrorMessage="1" errorTitle="Nieprawidłowy REGON !" error="Wprowadzony nr REGON jest nieprawidłowy." sqref="B83">
      <formula1>I83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6" r:id="rId3"/>
  <rowBreaks count="1" manualBreakCount="1">
    <brk id="49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U96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5.25390625" style="0" customWidth="1"/>
    <col min="2" max="2" width="18.125" style="0" customWidth="1"/>
    <col min="3" max="8" width="16.75390625" style="0" customWidth="1"/>
    <col min="9" max="9" width="16.875" style="0" customWidth="1"/>
    <col min="10" max="12" width="14.75390625" style="0" customWidth="1"/>
    <col min="13" max="13" width="16.00390625" style="0" customWidth="1"/>
    <col min="14" max="18" width="14.75390625" style="0" customWidth="1"/>
    <col min="20" max="22" width="8.875" style="0" hidden="1" customWidth="1"/>
  </cols>
  <sheetData>
    <row r="1" spans="1:18" ht="13.5" thickBot="1">
      <c r="A1" s="196" t="s">
        <v>0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8"/>
      <c r="Q1" s="3"/>
      <c r="R1" s="3"/>
    </row>
    <row r="2" spans="1:18" ht="12.75">
      <c r="A2" s="46" t="s">
        <v>27</v>
      </c>
      <c r="B2" s="46"/>
      <c r="C2" s="7"/>
      <c r="D2" s="1" t="s">
        <v>326</v>
      </c>
      <c r="E2" s="1"/>
      <c r="F2" s="1"/>
      <c r="L2" s="4"/>
      <c r="M2" s="8"/>
      <c r="N2" s="7"/>
      <c r="O2" s="4"/>
      <c r="P2" s="54"/>
      <c r="Q2" s="4"/>
      <c r="R2" s="8"/>
    </row>
    <row r="3" spans="1:18" ht="37.5" customHeight="1">
      <c r="A3" s="443"/>
      <c r="B3" s="444"/>
      <c r="C3" s="5"/>
      <c r="G3" s="1"/>
      <c r="L3" s="2"/>
      <c r="M3" s="9"/>
      <c r="N3" s="5" t="s">
        <v>55</v>
      </c>
      <c r="O3" s="2"/>
      <c r="P3" s="2"/>
      <c r="Q3" s="2"/>
      <c r="R3" s="9"/>
    </row>
    <row r="4" spans="1:21" ht="15" customHeight="1">
      <c r="A4" s="179"/>
      <c r="B4" s="181"/>
      <c r="C4" s="180"/>
      <c r="D4" s="180"/>
      <c r="F4" s="38" t="s">
        <v>290</v>
      </c>
      <c r="L4" s="2"/>
      <c r="M4" s="9"/>
      <c r="N4" s="451"/>
      <c r="O4" s="452"/>
      <c r="P4" s="452"/>
      <c r="Q4" s="452"/>
      <c r="R4" s="9"/>
      <c r="U4">
        <f>IF(A8=0,"",VALUE(A8))</f>
      </c>
    </row>
    <row r="5" spans="1:18" ht="18" customHeight="1">
      <c r="A5" s="5" t="s">
        <v>28</v>
      </c>
      <c r="C5" s="5"/>
      <c r="L5" s="2"/>
      <c r="M5" s="9"/>
      <c r="N5" s="453"/>
      <c r="O5" s="452"/>
      <c r="P5" s="452"/>
      <c r="Q5" s="452"/>
      <c r="R5" s="9"/>
    </row>
    <row r="6" spans="1:18" ht="39" customHeight="1" thickBot="1">
      <c r="A6" s="445"/>
      <c r="B6" s="469"/>
      <c r="C6" s="56"/>
      <c r="D6" s="56"/>
      <c r="E6" s="38"/>
      <c r="L6" s="2"/>
      <c r="M6" s="9"/>
      <c r="N6" s="453"/>
      <c r="O6" s="452"/>
      <c r="P6" s="452"/>
      <c r="Q6" s="452"/>
      <c r="R6" s="9"/>
    </row>
    <row r="7" spans="1:18" ht="16.5" customHeight="1">
      <c r="A7" s="46" t="s">
        <v>2</v>
      </c>
      <c r="B7" s="108"/>
      <c r="C7" s="200" t="s">
        <v>289</v>
      </c>
      <c r="L7" s="2"/>
      <c r="M7" s="9"/>
      <c r="N7" s="453"/>
      <c r="O7" s="452"/>
      <c r="P7" s="452"/>
      <c r="Q7" s="452"/>
      <c r="R7" s="9"/>
    </row>
    <row r="8" spans="1:18" ht="16.5" customHeight="1" thickBot="1">
      <c r="A8" s="447"/>
      <c r="B8" s="448"/>
      <c r="C8" s="182"/>
      <c r="D8" s="3"/>
      <c r="E8" s="44"/>
      <c r="F8" s="44" t="s">
        <v>37</v>
      </c>
      <c r="G8" s="44"/>
      <c r="H8" s="110"/>
      <c r="I8" s="45" t="s">
        <v>15</v>
      </c>
      <c r="J8" s="74" t="s">
        <v>1</v>
      </c>
      <c r="K8" s="58"/>
      <c r="L8" s="205"/>
      <c r="M8" s="9"/>
      <c r="N8" s="5"/>
      <c r="O8" s="2"/>
      <c r="P8" s="2"/>
      <c r="Q8" s="2"/>
      <c r="R8" s="9"/>
    </row>
    <row r="9" spans="1:18" ht="12.75">
      <c r="A9" s="17" t="s">
        <v>3</v>
      </c>
      <c r="B9" s="60"/>
      <c r="C9" s="449"/>
      <c r="D9" s="449"/>
      <c r="E9" s="450"/>
      <c r="F9" s="39"/>
      <c r="G9" s="40"/>
      <c r="H9" s="41" t="s">
        <v>4</v>
      </c>
      <c r="I9" s="40"/>
      <c r="J9" s="40"/>
      <c r="K9" s="14"/>
      <c r="L9" s="2"/>
      <c r="M9" s="208"/>
      <c r="N9" s="5"/>
      <c r="O9" s="2"/>
      <c r="P9" s="2"/>
      <c r="Q9" s="2"/>
      <c r="R9" s="9"/>
    </row>
    <row r="10" spans="1:21" ht="12.75">
      <c r="A10" s="17" t="s">
        <v>336</v>
      </c>
      <c r="B10" s="60"/>
      <c r="C10" s="459"/>
      <c r="D10" s="459"/>
      <c r="E10" s="460"/>
      <c r="F10" s="42" t="s">
        <v>287</v>
      </c>
      <c r="G10" s="43" t="s">
        <v>5</v>
      </c>
      <c r="H10" s="43" t="s">
        <v>6</v>
      </c>
      <c r="I10" s="43" t="s">
        <v>7</v>
      </c>
      <c r="J10" s="43" t="s">
        <v>8</v>
      </c>
      <c r="K10" s="199" t="s">
        <v>293</v>
      </c>
      <c r="L10" s="206" t="s">
        <v>9</v>
      </c>
      <c r="M10" s="209" t="s">
        <v>299</v>
      </c>
      <c r="N10" s="5"/>
      <c r="O10" s="2"/>
      <c r="P10" s="2"/>
      <c r="Q10" s="2"/>
      <c r="R10" s="9"/>
      <c r="U10" s="55"/>
    </row>
    <row r="11" spans="1:18" ht="13.5" thickBot="1">
      <c r="A11" s="19" t="s">
        <v>337</v>
      </c>
      <c r="B11" s="44"/>
      <c r="C11" s="461"/>
      <c r="D11" s="461"/>
      <c r="E11" s="462"/>
      <c r="F11" s="57"/>
      <c r="G11" s="201"/>
      <c r="H11" s="201"/>
      <c r="I11" s="201"/>
      <c r="J11" s="201"/>
      <c r="K11" s="202"/>
      <c r="L11" s="207">
        <v>50</v>
      </c>
      <c r="M11" s="231"/>
      <c r="N11" s="6"/>
      <c r="O11" s="3"/>
      <c r="P11" s="3"/>
      <c r="Q11" s="3"/>
      <c r="R11" s="10"/>
    </row>
    <row r="12" spans="1:14" ht="12.75">
      <c r="A12" s="4"/>
      <c r="B12" s="4"/>
      <c r="C12" s="4"/>
      <c r="D12" s="4"/>
      <c r="E12" s="15"/>
      <c r="F12" s="4"/>
      <c r="G12" s="4"/>
      <c r="H12" s="4"/>
      <c r="I12" s="15"/>
      <c r="J12" s="16"/>
      <c r="K12" s="4"/>
      <c r="L12" s="4"/>
      <c r="M12" s="4"/>
      <c r="N12" s="15"/>
    </row>
    <row r="13" spans="1:14" ht="19.5" customHeight="1">
      <c r="A13" s="51" t="s">
        <v>78</v>
      </c>
      <c r="B13" s="51"/>
      <c r="M13" s="2"/>
      <c r="N13" s="2"/>
    </row>
    <row r="14" ht="13.5" thickBot="1"/>
    <row r="15" spans="1:18" ht="12.75">
      <c r="A15" s="7"/>
      <c r="B15" s="8"/>
      <c r="C15" s="112"/>
      <c r="D15" s="20"/>
      <c r="E15" s="21"/>
      <c r="F15" s="21"/>
      <c r="G15" s="21"/>
      <c r="H15" s="21" t="s">
        <v>39</v>
      </c>
      <c r="I15" s="21"/>
      <c r="J15" s="21"/>
      <c r="K15" s="21"/>
      <c r="L15" s="4"/>
      <c r="M15" s="4"/>
      <c r="N15" s="4"/>
      <c r="O15" s="4"/>
      <c r="P15" s="143" t="s">
        <v>59</v>
      </c>
      <c r="Q15" s="21"/>
      <c r="R15" s="22"/>
    </row>
    <row r="16" spans="1:18" ht="14.25">
      <c r="A16" s="203"/>
      <c r="B16" s="204"/>
      <c r="C16" s="23" t="s">
        <v>40</v>
      </c>
      <c r="D16" s="113"/>
      <c r="E16" s="114"/>
      <c r="F16" s="114"/>
      <c r="G16" s="115"/>
      <c r="H16" s="116"/>
      <c r="I16" s="114"/>
      <c r="J16" s="114"/>
      <c r="K16" s="114"/>
      <c r="L16" s="122"/>
      <c r="M16" s="122"/>
      <c r="N16" s="122"/>
      <c r="O16" s="122"/>
      <c r="P16" s="113"/>
      <c r="Q16" s="116"/>
      <c r="R16" s="131"/>
    </row>
    <row r="17" spans="1:18" ht="12.75">
      <c r="A17" s="463" t="s">
        <v>10</v>
      </c>
      <c r="B17" s="464"/>
      <c r="C17" s="23" t="s">
        <v>11</v>
      </c>
      <c r="D17" s="24"/>
      <c r="E17" s="25" t="s">
        <v>43</v>
      </c>
      <c r="F17" s="119"/>
      <c r="G17" s="119"/>
      <c r="H17" s="119"/>
      <c r="I17" s="119"/>
      <c r="J17" s="117"/>
      <c r="K17" s="119"/>
      <c r="L17" s="128"/>
      <c r="M17" s="129"/>
      <c r="N17" s="129"/>
      <c r="O17" s="138" t="s">
        <v>54</v>
      </c>
      <c r="P17" s="146"/>
      <c r="Q17" s="119"/>
      <c r="R17" s="132"/>
    </row>
    <row r="18" spans="1:18" ht="12.75">
      <c r="A18" s="203"/>
      <c r="B18" s="204"/>
      <c r="C18" s="23" t="s">
        <v>12</v>
      </c>
      <c r="D18" s="27" t="s">
        <v>12</v>
      </c>
      <c r="E18" s="25" t="s">
        <v>13</v>
      </c>
      <c r="F18" s="133" t="s">
        <v>46</v>
      </c>
      <c r="G18" s="133" t="s">
        <v>45</v>
      </c>
      <c r="H18" s="25" t="s">
        <v>47</v>
      </c>
      <c r="I18" s="133" t="s">
        <v>48</v>
      </c>
      <c r="J18" s="25" t="s">
        <v>49</v>
      </c>
      <c r="K18" s="125" t="s">
        <v>51</v>
      </c>
      <c r="L18" s="134" t="s">
        <v>52</v>
      </c>
      <c r="M18" s="120" t="s">
        <v>60</v>
      </c>
      <c r="N18" s="133" t="s">
        <v>62</v>
      </c>
      <c r="O18" s="106" t="s">
        <v>64</v>
      </c>
      <c r="P18" s="24"/>
      <c r="Q18" s="25" t="s">
        <v>70</v>
      </c>
      <c r="R18" s="28" t="s">
        <v>52</v>
      </c>
    </row>
    <row r="19" spans="1:18" ht="12.75">
      <c r="A19" s="5"/>
      <c r="B19" s="9"/>
      <c r="C19" s="26" t="s">
        <v>38</v>
      </c>
      <c r="D19" s="27" t="s">
        <v>41</v>
      </c>
      <c r="E19" s="25" t="s">
        <v>14</v>
      </c>
      <c r="F19" s="121"/>
      <c r="G19" s="121"/>
      <c r="H19" s="121"/>
      <c r="I19" s="118"/>
      <c r="J19" s="25" t="s">
        <v>50</v>
      </c>
      <c r="K19" s="125"/>
      <c r="L19" s="134" t="s">
        <v>53</v>
      </c>
      <c r="M19" s="133" t="s">
        <v>61</v>
      </c>
      <c r="N19" s="133" t="s">
        <v>63</v>
      </c>
      <c r="O19" s="106" t="s">
        <v>65</v>
      </c>
      <c r="P19" s="27" t="s">
        <v>12</v>
      </c>
      <c r="Q19" s="25" t="s">
        <v>71</v>
      </c>
      <c r="R19" s="106" t="s">
        <v>70</v>
      </c>
    </row>
    <row r="20" spans="1:18" ht="12.75">
      <c r="A20" s="5"/>
      <c r="B20" s="9"/>
      <c r="C20" s="24"/>
      <c r="D20" s="27" t="s">
        <v>42</v>
      </c>
      <c r="E20" s="30" t="s">
        <v>12</v>
      </c>
      <c r="F20" s="25"/>
      <c r="G20" s="25"/>
      <c r="H20" s="25"/>
      <c r="I20" s="25"/>
      <c r="J20" s="29"/>
      <c r="K20" s="121"/>
      <c r="L20" s="134" t="s">
        <v>54</v>
      </c>
      <c r="M20" s="120"/>
      <c r="N20" s="120"/>
      <c r="O20" s="106" t="s">
        <v>66</v>
      </c>
      <c r="P20" s="24"/>
      <c r="Q20" s="25" t="s">
        <v>72</v>
      </c>
      <c r="R20" s="28" t="s">
        <v>74</v>
      </c>
    </row>
    <row r="21" spans="1:18" ht="12.75">
      <c r="A21" s="5"/>
      <c r="B21" s="9"/>
      <c r="C21" s="24"/>
      <c r="D21" s="24"/>
      <c r="E21" s="30" t="s">
        <v>44</v>
      </c>
      <c r="F21" s="29"/>
      <c r="G21" s="25"/>
      <c r="H21" s="29"/>
      <c r="I21" s="25"/>
      <c r="J21" s="29"/>
      <c r="K21" s="121"/>
      <c r="L21" s="134" t="s">
        <v>288</v>
      </c>
      <c r="M21" s="120"/>
      <c r="N21" s="120"/>
      <c r="O21" s="106" t="s">
        <v>67</v>
      </c>
      <c r="P21" s="27" t="s">
        <v>69</v>
      </c>
      <c r="Q21" s="25" t="s">
        <v>73</v>
      </c>
      <c r="R21" s="28"/>
    </row>
    <row r="22" spans="1:18" ht="13.5" thickBot="1">
      <c r="A22" s="6"/>
      <c r="B22" s="10"/>
      <c r="C22" s="32"/>
      <c r="D22" s="32"/>
      <c r="E22" s="30"/>
      <c r="F22" s="33"/>
      <c r="G22" s="33"/>
      <c r="H22" s="33"/>
      <c r="I22" s="33"/>
      <c r="J22" s="33"/>
      <c r="K22" s="126"/>
      <c r="L22" s="130"/>
      <c r="M22" s="120"/>
      <c r="N22" s="120"/>
      <c r="O22" s="106" t="s">
        <v>68</v>
      </c>
      <c r="P22" s="32"/>
      <c r="Q22" s="33"/>
      <c r="R22" s="34"/>
    </row>
    <row r="23" spans="1:18" ht="13.5" thickBot="1">
      <c r="A23" s="467">
        <v>1</v>
      </c>
      <c r="B23" s="468"/>
      <c r="C23" s="35">
        <v>2</v>
      </c>
      <c r="D23" s="35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127">
        <v>10</v>
      </c>
      <c r="L23" s="141">
        <v>11</v>
      </c>
      <c r="M23" s="141">
        <v>12</v>
      </c>
      <c r="N23" s="141">
        <v>13</v>
      </c>
      <c r="O23" s="105">
        <v>14</v>
      </c>
      <c r="P23" s="35">
        <v>15</v>
      </c>
      <c r="Q23" s="36">
        <v>16</v>
      </c>
      <c r="R23" s="37">
        <v>17</v>
      </c>
    </row>
    <row r="24" spans="1:18" ht="25.5" customHeight="1">
      <c r="A24" s="457" t="s">
        <v>16</v>
      </c>
      <c r="B24" s="458"/>
      <c r="C24" s="232">
        <f aca="true" t="shared" si="0" ref="C24:O24">C26+C29+C32+C33</f>
        <v>0</v>
      </c>
      <c r="D24" s="233">
        <f t="shared" si="0"/>
        <v>0</v>
      </c>
      <c r="E24" s="234">
        <f t="shared" si="0"/>
        <v>0</v>
      </c>
      <c r="F24" s="234">
        <f t="shared" si="0"/>
        <v>0</v>
      </c>
      <c r="G24" s="234">
        <f t="shared" si="0"/>
        <v>0</v>
      </c>
      <c r="H24" s="234">
        <f t="shared" si="0"/>
        <v>0</v>
      </c>
      <c r="I24" s="234">
        <f t="shared" si="0"/>
        <v>0</v>
      </c>
      <c r="J24" s="234">
        <f t="shared" si="0"/>
        <v>0</v>
      </c>
      <c r="K24" s="241">
        <f t="shared" si="0"/>
        <v>0</v>
      </c>
      <c r="L24" s="236">
        <f t="shared" si="0"/>
        <v>0</v>
      </c>
      <c r="M24" s="237">
        <f t="shared" si="0"/>
        <v>0</v>
      </c>
      <c r="N24" s="237">
        <f t="shared" si="0"/>
        <v>0</v>
      </c>
      <c r="O24" s="238">
        <f t="shared" si="0"/>
        <v>0</v>
      </c>
      <c r="P24" s="233">
        <f>P26+P29+P32+P33</f>
        <v>0</v>
      </c>
      <c r="Q24" s="234">
        <f>Q26+Q29+Q32+Q33</f>
        <v>0</v>
      </c>
      <c r="R24" s="244">
        <f>R26+R29+R32+R33</f>
        <v>0</v>
      </c>
    </row>
    <row r="25" spans="1:18" ht="12.75">
      <c r="A25" s="13"/>
      <c r="B25" s="64"/>
      <c r="C25" s="233"/>
      <c r="D25" s="233"/>
      <c r="E25" s="234"/>
      <c r="F25" s="234"/>
      <c r="G25" s="234"/>
      <c r="H25" s="234"/>
      <c r="I25" s="234"/>
      <c r="J25" s="234"/>
      <c r="K25" s="241"/>
      <c r="L25" s="242"/>
      <c r="M25" s="242"/>
      <c r="N25" s="242"/>
      <c r="O25" s="243"/>
      <c r="P25" s="233"/>
      <c r="Q25" s="234"/>
      <c r="R25" s="244"/>
    </row>
    <row r="26" spans="1:18" ht="14.25" customHeight="1">
      <c r="A26" s="18" t="s">
        <v>320</v>
      </c>
      <c r="B26" s="65"/>
      <c r="C26" s="245">
        <f>C27+C28</f>
        <v>0</v>
      </c>
      <c r="D26" s="245">
        <f>D27+D28</f>
        <v>0</v>
      </c>
      <c r="E26" s="246">
        <f>E27+E28</f>
        <v>0</v>
      </c>
      <c r="F26" s="246">
        <f>F27+F28</f>
        <v>0</v>
      </c>
      <c r="G26" s="246">
        <f aca="true" t="shared" si="1" ref="G26:O26">G27+G28</f>
        <v>0</v>
      </c>
      <c r="H26" s="246">
        <f t="shared" si="1"/>
        <v>0</v>
      </c>
      <c r="I26" s="246">
        <f t="shared" si="1"/>
        <v>0</v>
      </c>
      <c r="J26" s="246">
        <f t="shared" si="1"/>
        <v>0</v>
      </c>
      <c r="K26" s="247">
        <f t="shared" si="1"/>
        <v>0</v>
      </c>
      <c r="L26" s="248">
        <f t="shared" si="1"/>
        <v>0</v>
      </c>
      <c r="M26" s="249">
        <f t="shared" si="1"/>
        <v>0</v>
      </c>
      <c r="N26" s="249">
        <f t="shared" si="1"/>
        <v>0</v>
      </c>
      <c r="O26" s="250">
        <f t="shared" si="1"/>
        <v>0</v>
      </c>
      <c r="P26" s="251">
        <f>P27+P28</f>
        <v>0</v>
      </c>
      <c r="Q26" s="246">
        <f>Q27+Q28</f>
        <v>0</v>
      </c>
      <c r="R26" s="252">
        <f>R27+R28</f>
        <v>0</v>
      </c>
    </row>
    <row r="27" spans="1:18" ht="14.25" customHeight="1">
      <c r="A27" s="18" t="s">
        <v>57</v>
      </c>
      <c r="B27" s="64"/>
      <c r="C27" s="253">
        <f>D27+P27</f>
        <v>0</v>
      </c>
      <c r="D27" s="254">
        <f>E27+J27+K27+L27+M27+N27+O27</f>
        <v>0</v>
      </c>
      <c r="E27" s="246">
        <f>F27+G27+H27+I27</f>
        <v>0</v>
      </c>
      <c r="F27" s="255"/>
      <c r="G27" s="255"/>
      <c r="H27" s="255"/>
      <c r="I27" s="255"/>
      <c r="J27" s="255"/>
      <c r="K27" s="256"/>
      <c r="L27" s="257"/>
      <c r="M27" s="257"/>
      <c r="N27" s="257"/>
      <c r="O27" s="258"/>
      <c r="P27" s="251">
        <f>Q27+R27</f>
        <v>0</v>
      </c>
      <c r="Q27" s="255"/>
      <c r="R27" s="259"/>
    </row>
    <row r="28" spans="1:18" ht="14.25" customHeight="1">
      <c r="A28" s="18" t="s">
        <v>56</v>
      </c>
      <c r="B28" s="65"/>
      <c r="C28" s="253">
        <f>D28+P28</f>
        <v>0</v>
      </c>
      <c r="D28" s="254">
        <f>E28+J28+K28+L28+M28+N28+O28</f>
        <v>0</v>
      </c>
      <c r="E28" s="246">
        <f>F28+G28+H28+I28</f>
        <v>0</v>
      </c>
      <c r="F28" s="260"/>
      <c r="G28" s="260"/>
      <c r="H28" s="260"/>
      <c r="I28" s="260"/>
      <c r="J28" s="260"/>
      <c r="K28" s="261"/>
      <c r="L28" s="257"/>
      <c r="M28" s="257"/>
      <c r="N28" s="257"/>
      <c r="O28" s="258"/>
      <c r="P28" s="251">
        <f>Q28+R28</f>
        <v>0</v>
      </c>
      <c r="Q28" s="260"/>
      <c r="R28" s="262"/>
    </row>
    <row r="29" spans="1:18" ht="14.25" customHeight="1">
      <c r="A29" s="139" t="s">
        <v>321</v>
      </c>
      <c r="B29" s="140"/>
      <c r="C29" s="253">
        <f>C30+C31</f>
        <v>0</v>
      </c>
      <c r="D29" s="263">
        <f>D30+D31</f>
        <v>0</v>
      </c>
      <c r="E29" s="264">
        <f>E30+E31</f>
        <v>0</v>
      </c>
      <c r="F29" s="265">
        <f>F30+F31</f>
        <v>0</v>
      </c>
      <c r="G29" s="265">
        <f aca="true" t="shared" si="2" ref="G29:O29">G30+G31</f>
        <v>0</v>
      </c>
      <c r="H29" s="265">
        <f t="shared" si="2"/>
        <v>0</v>
      </c>
      <c r="I29" s="265">
        <f t="shared" si="2"/>
        <v>0</v>
      </c>
      <c r="J29" s="265">
        <f t="shared" si="2"/>
        <v>0</v>
      </c>
      <c r="K29" s="266">
        <f t="shared" si="2"/>
        <v>0</v>
      </c>
      <c r="L29" s="249">
        <f t="shared" si="2"/>
        <v>0</v>
      </c>
      <c r="M29" s="249">
        <f t="shared" si="2"/>
        <v>0</v>
      </c>
      <c r="N29" s="249">
        <f t="shared" si="2"/>
        <v>0</v>
      </c>
      <c r="O29" s="250">
        <f t="shared" si="2"/>
        <v>0</v>
      </c>
      <c r="P29" s="251">
        <f>P30+P31</f>
        <v>0</v>
      </c>
      <c r="Q29" s="265">
        <f>Q30+Q31</f>
        <v>0</v>
      </c>
      <c r="R29" s="267">
        <f>R30+R31</f>
        <v>0</v>
      </c>
    </row>
    <row r="30" spans="1:18" ht="14.25" customHeight="1">
      <c r="A30" s="139" t="s">
        <v>58</v>
      </c>
      <c r="B30" s="64"/>
      <c r="C30" s="253">
        <f>D30+P30</f>
        <v>0</v>
      </c>
      <c r="D30" s="254">
        <f>E30+J30+K30+L30+M30+N30+O30</f>
        <v>0</v>
      </c>
      <c r="E30" s="246">
        <f>F30+G30+H30+I30</f>
        <v>0</v>
      </c>
      <c r="F30" s="255"/>
      <c r="G30" s="255"/>
      <c r="H30" s="255"/>
      <c r="I30" s="255"/>
      <c r="J30" s="255"/>
      <c r="K30" s="256"/>
      <c r="L30" s="257"/>
      <c r="M30" s="257"/>
      <c r="N30" s="257"/>
      <c r="O30" s="258"/>
      <c r="P30" s="251">
        <f>Q30+R30</f>
        <v>0</v>
      </c>
      <c r="Q30" s="255"/>
      <c r="R30" s="259"/>
    </row>
    <row r="31" spans="1:18" ht="14.25" customHeight="1">
      <c r="A31" s="18" t="s">
        <v>311</v>
      </c>
      <c r="B31" s="65"/>
      <c r="C31" s="253">
        <f>D31+P31</f>
        <v>0</v>
      </c>
      <c r="D31" s="254">
        <f>E31+J31+K31+L31+M31+N31+O31</f>
        <v>0</v>
      </c>
      <c r="E31" s="246">
        <f>F31+G31+H31+I31</f>
        <v>0</v>
      </c>
      <c r="F31" s="260"/>
      <c r="G31" s="260"/>
      <c r="H31" s="260"/>
      <c r="I31" s="260"/>
      <c r="J31" s="260"/>
      <c r="K31" s="261"/>
      <c r="L31" s="268"/>
      <c r="M31" s="257"/>
      <c r="N31" s="257"/>
      <c r="O31" s="258"/>
      <c r="P31" s="251">
        <f>Q31+R31</f>
        <v>0</v>
      </c>
      <c r="Q31" s="260"/>
      <c r="R31" s="262"/>
    </row>
    <row r="32" spans="1:18" ht="14.25" customHeight="1">
      <c r="A32" s="18" t="s">
        <v>338</v>
      </c>
      <c r="B32" s="65"/>
      <c r="C32" s="245">
        <f>D32+P32</f>
        <v>0</v>
      </c>
      <c r="D32" s="254">
        <f>E32+J32+K32+L32+M32+N32+O32</f>
        <v>0</v>
      </c>
      <c r="E32" s="246">
        <f>F32+G32+H32+I32</f>
        <v>0</v>
      </c>
      <c r="F32" s="260"/>
      <c r="G32" s="260"/>
      <c r="H32" s="260"/>
      <c r="I32" s="260"/>
      <c r="J32" s="260"/>
      <c r="K32" s="261"/>
      <c r="L32" s="268"/>
      <c r="M32" s="257"/>
      <c r="N32" s="257"/>
      <c r="O32" s="258"/>
      <c r="P32" s="251">
        <f>Q32+R32</f>
        <v>0</v>
      </c>
      <c r="Q32" s="260"/>
      <c r="R32" s="262"/>
    </row>
    <row r="33" spans="1:18" ht="14.25" customHeight="1">
      <c r="A33" s="139" t="s">
        <v>322</v>
      </c>
      <c r="B33" s="140"/>
      <c r="C33" s="269">
        <f>C34+C35</f>
        <v>0</v>
      </c>
      <c r="D33" s="245">
        <f>D34+D35</f>
        <v>0</v>
      </c>
      <c r="E33" s="246">
        <f>E34+E35</f>
        <v>0</v>
      </c>
      <c r="F33" s="246">
        <f>F34+F35</f>
        <v>0</v>
      </c>
      <c r="G33" s="246">
        <f aca="true" t="shared" si="3" ref="G33:O33">G34+G35</f>
        <v>0</v>
      </c>
      <c r="H33" s="246">
        <f t="shared" si="3"/>
        <v>0</v>
      </c>
      <c r="I33" s="246">
        <f t="shared" si="3"/>
        <v>0</v>
      </c>
      <c r="J33" s="246">
        <f t="shared" si="3"/>
        <v>0</v>
      </c>
      <c r="K33" s="247">
        <f t="shared" si="3"/>
        <v>0</v>
      </c>
      <c r="L33" s="248">
        <f t="shared" si="3"/>
        <v>0</v>
      </c>
      <c r="M33" s="249">
        <f t="shared" si="3"/>
        <v>0</v>
      </c>
      <c r="N33" s="249">
        <f t="shared" si="3"/>
        <v>0</v>
      </c>
      <c r="O33" s="250">
        <f t="shared" si="3"/>
        <v>0</v>
      </c>
      <c r="P33" s="251">
        <f>P34+P35</f>
        <v>0</v>
      </c>
      <c r="Q33" s="246">
        <f>Q34+Q35</f>
        <v>0</v>
      </c>
      <c r="R33" s="252">
        <f>R34+R35</f>
        <v>0</v>
      </c>
    </row>
    <row r="34" spans="1:18" ht="14.25" customHeight="1">
      <c r="A34" s="18" t="s">
        <v>319</v>
      </c>
      <c r="B34" s="64"/>
      <c r="C34" s="253">
        <f>D34+P34</f>
        <v>0</v>
      </c>
      <c r="D34" s="254">
        <f>E34+J34+K34+L34+M34+N34+O34</f>
        <v>0</v>
      </c>
      <c r="E34" s="246">
        <f>F34+G34+H34+I34</f>
        <v>0</v>
      </c>
      <c r="F34" s="260"/>
      <c r="G34" s="260"/>
      <c r="H34" s="260"/>
      <c r="I34" s="260"/>
      <c r="J34" s="260"/>
      <c r="K34" s="261"/>
      <c r="L34" s="268"/>
      <c r="M34" s="257"/>
      <c r="N34" s="257"/>
      <c r="O34" s="258"/>
      <c r="P34" s="251">
        <f>Q34+R34</f>
        <v>0</v>
      </c>
      <c r="Q34" s="255"/>
      <c r="R34" s="259"/>
    </row>
    <row r="35" spans="1:18" ht="14.25" customHeight="1" thickBot="1">
      <c r="A35" s="19" t="s">
        <v>339</v>
      </c>
      <c r="B35" s="66"/>
      <c r="C35" s="270">
        <f>D35+P35</f>
        <v>0</v>
      </c>
      <c r="D35" s="271">
        <f>E35+J35+K35+L35+M35+N35+O35</f>
        <v>0</v>
      </c>
      <c r="E35" s="272">
        <f>F35+G35+H35+I35</f>
        <v>0</v>
      </c>
      <c r="F35" s="273"/>
      <c r="G35" s="273"/>
      <c r="H35" s="273"/>
      <c r="I35" s="273"/>
      <c r="J35" s="273"/>
      <c r="K35" s="273"/>
      <c r="L35" s="274"/>
      <c r="M35" s="274"/>
      <c r="N35" s="274"/>
      <c r="O35" s="275"/>
      <c r="P35" s="276">
        <f>Q35+R35</f>
        <v>0</v>
      </c>
      <c r="Q35" s="273"/>
      <c r="R35" s="277"/>
    </row>
    <row r="37" spans="1:13" ht="19.5" customHeight="1">
      <c r="A37" s="75" t="s">
        <v>77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3.5" thickBo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185"/>
      <c r="B39" s="77"/>
      <c r="C39" s="77"/>
      <c r="D39" s="77"/>
      <c r="E39" s="186"/>
      <c r="F39" s="157"/>
      <c r="G39" s="454" t="s">
        <v>82</v>
      </c>
      <c r="H39" s="465"/>
      <c r="I39" s="465"/>
      <c r="J39" s="465"/>
      <c r="K39" s="465"/>
      <c r="L39" s="466"/>
      <c r="M39" s="87"/>
    </row>
    <row r="40" spans="1:13" ht="12.75">
      <c r="A40" s="187"/>
      <c r="B40" s="151"/>
      <c r="C40" s="151"/>
      <c r="D40" s="151"/>
      <c r="E40" s="188"/>
      <c r="F40" s="158" t="s">
        <v>79</v>
      </c>
      <c r="G40" s="78" t="s">
        <v>70</v>
      </c>
      <c r="H40" s="161"/>
      <c r="I40" s="161"/>
      <c r="J40" s="161"/>
      <c r="K40" s="169"/>
      <c r="L40" s="167"/>
      <c r="M40" s="87"/>
    </row>
    <row r="41" spans="1:13" ht="12.75">
      <c r="A41" s="187"/>
      <c r="B41" s="151"/>
      <c r="C41" s="151"/>
      <c r="D41" s="151"/>
      <c r="E41" s="188"/>
      <c r="F41" s="158" t="s">
        <v>80</v>
      </c>
      <c r="G41" s="78" t="s">
        <v>31</v>
      </c>
      <c r="H41" s="78" t="s">
        <v>84</v>
      </c>
      <c r="I41" s="78" t="s">
        <v>45</v>
      </c>
      <c r="J41" s="78" t="s">
        <v>47</v>
      </c>
      <c r="K41" s="80" t="s">
        <v>48</v>
      </c>
      <c r="L41" s="171" t="s">
        <v>85</v>
      </c>
      <c r="M41" s="76"/>
    </row>
    <row r="42" spans="1:13" ht="12.75">
      <c r="A42" s="429" t="s">
        <v>10</v>
      </c>
      <c r="B42" s="430"/>
      <c r="C42" s="430"/>
      <c r="D42" s="430"/>
      <c r="E42" s="431"/>
      <c r="F42" s="158" t="s">
        <v>12</v>
      </c>
      <c r="G42" s="78" t="s">
        <v>13</v>
      </c>
      <c r="H42" s="78"/>
      <c r="I42" s="79"/>
      <c r="J42" s="80"/>
      <c r="K42" s="155"/>
      <c r="L42" s="171" t="s">
        <v>70</v>
      </c>
      <c r="M42" s="76"/>
    </row>
    <row r="43" spans="1:13" ht="12.75">
      <c r="A43" s="187"/>
      <c r="B43" s="151"/>
      <c r="C43" s="151"/>
      <c r="D43" s="151"/>
      <c r="E43" s="188"/>
      <c r="F43" s="158" t="s">
        <v>81</v>
      </c>
      <c r="G43" s="80" t="s">
        <v>14</v>
      </c>
      <c r="H43" s="79"/>
      <c r="I43" s="78"/>
      <c r="J43" s="169"/>
      <c r="K43" s="151"/>
      <c r="L43" s="167"/>
      <c r="M43" s="76"/>
    </row>
    <row r="44" spans="1:13" ht="13.5" thickBot="1">
      <c r="A44" s="187"/>
      <c r="B44" s="151"/>
      <c r="C44" s="151"/>
      <c r="D44" s="151"/>
      <c r="E44" s="188"/>
      <c r="F44" s="153"/>
      <c r="G44" s="81" t="s">
        <v>83</v>
      </c>
      <c r="H44" s="82"/>
      <c r="I44" s="83"/>
      <c r="J44" s="82"/>
      <c r="K44" s="163"/>
      <c r="L44" s="167"/>
      <c r="M44" s="76"/>
    </row>
    <row r="45" spans="1:13" ht="13.5" thickBot="1">
      <c r="A45" s="426">
        <v>1</v>
      </c>
      <c r="B45" s="427"/>
      <c r="C45" s="427"/>
      <c r="D45" s="427"/>
      <c r="E45" s="428"/>
      <c r="F45" s="84">
        <v>2</v>
      </c>
      <c r="G45" s="85">
        <v>3</v>
      </c>
      <c r="H45" s="85">
        <v>4</v>
      </c>
      <c r="I45" s="85">
        <v>5</v>
      </c>
      <c r="J45" s="85">
        <v>6</v>
      </c>
      <c r="K45" s="164">
        <v>7</v>
      </c>
      <c r="L45" s="86">
        <v>8</v>
      </c>
      <c r="M45" s="76"/>
    </row>
    <row r="46" spans="1:13" ht="25.5" customHeight="1">
      <c r="A46" s="470" t="s">
        <v>327</v>
      </c>
      <c r="B46" s="438"/>
      <c r="C46" s="438"/>
      <c r="D46" s="438"/>
      <c r="E46" s="439"/>
      <c r="F46" s="288">
        <f>G46+L46</f>
        <v>0</v>
      </c>
      <c r="G46" s="289">
        <f>H46+I46+J46+K46</f>
        <v>0</v>
      </c>
      <c r="H46" s="290"/>
      <c r="I46" s="290"/>
      <c r="J46" s="290"/>
      <c r="K46" s="291"/>
      <c r="L46" s="292"/>
      <c r="M46" s="76"/>
    </row>
    <row r="47" spans="1:13" ht="25.5" customHeight="1">
      <c r="A47" s="470" t="s">
        <v>75</v>
      </c>
      <c r="B47" s="438"/>
      <c r="C47" s="438"/>
      <c r="D47" s="438"/>
      <c r="E47" s="439"/>
      <c r="F47" s="293">
        <f>G47+L47</f>
        <v>0</v>
      </c>
      <c r="G47" s="249">
        <f>H47+I47+J47+K47</f>
        <v>0</v>
      </c>
      <c r="H47" s="257"/>
      <c r="I47" s="257"/>
      <c r="J47" s="257"/>
      <c r="K47" s="294"/>
      <c r="L47" s="258"/>
      <c r="M47" s="76"/>
    </row>
    <row r="48" spans="1:13" ht="25.5" customHeight="1" thickBot="1">
      <c r="A48" s="471" t="s">
        <v>76</v>
      </c>
      <c r="B48" s="472"/>
      <c r="C48" s="472"/>
      <c r="D48" s="472"/>
      <c r="E48" s="473"/>
      <c r="F48" s="295">
        <f>G48+L48</f>
        <v>0</v>
      </c>
      <c r="G48" s="306">
        <f>H48+I48+J48+K48</f>
        <v>0</v>
      </c>
      <c r="H48" s="307"/>
      <c r="I48" s="307"/>
      <c r="J48" s="307"/>
      <c r="K48" s="308"/>
      <c r="L48" s="275"/>
      <c r="M48" s="76"/>
    </row>
    <row r="49" spans="1:13" ht="15.75" customHeight="1">
      <c r="A49" s="184"/>
      <c r="B49" s="147"/>
      <c r="C49" s="147"/>
      <c r="D49" s="147"/>
      <c r="E49" s="147"/>
      <c r="F49" s="149"/>
      <c r="G49" s="174"/>
      <c r="H49" s="173"/>
      <c r="I49" s="173"/>
      <c r="J49" s="173"/>
      <c r="K49" s="173"/>
      <c r="L49" s="76"/>
      <c r="M49" s="76"/>
    </row>
    <row r="50" spans="1:19" s="213" customFormat="1" ht="16.5" customHeight="1">
      <c r="A50" s="326" t="s">
        <v>340</v>
      </c>
      <c r="B50" s="327"/>
      <c r="C50" s="328"/>
      <c r="D50" s="329"/>
      <c r="E50" s="329"/>
      <c r="F50" s="330"/>
      <c r="G50" s="331"/>
      <c r="H50" s="330"/>
      <c r="I50" s="330"/>
      <c r="J50"/>
      <c r="K50"/>
      <c r="L50"/>
      <c r="M50"/>
      <c r="N50" s="211"/>
      <c r="O50" s="211"/>
      <c r="P50" s="212"/>
      <c r="Q50" s="211"/>
      <c r="R50" s="211"/>
      <c r="S50"/>
    </row>
    <row r="51" spans="2:19" s="213" customFormat="1" ht="16.5" customHeight="1">
      <c r="B51" s="332"/>
      <c r="C51" s="332"/>
      <c r="D51" s="332"/>
      <c r="E51" s="332"/>
      <c r="F51" s="332"/>
      <c r="G51" s="332"/>
      <c r="H51" s="332"/>
      <c r="I51" s="332"/>
      <c r="J51"/>
      <c r="K51"/>
      <c r="L51"/>
      <c r="M51"/>
      <c r="N51" s="211"/>
      <c r="O51" s="211"/>
      <c r="P51" s="212"/>
      <c r="Q51" s="211"/>
      <c r="R51" s="211"/>
      <c r="S51"/>
    </row>
    <row r="52" spans="1:19" s="213" customFormat="1" ht="16.5" customHeight="1" thickBot="1">
      <c r="A52" s="332" t="s">
        <v>341</v>
      </c>
      <c r="B52" s="333"/>
      <c r="C52" s="333"/>
      <c r="D52" s="333"/>
      <c r="E52" s="333"/>
      <c r="F52" s="333"/>
      <c r="G52" s="334"/>
      <c r="H52" s="335"/>
      <c r="I52" s="335"/>
      <c r="J52"/>
      <c r="K52"/>
      <c r="L52"/>
      <c r="M52"/>
      <c r="N52" s="211"/>
      <c r="O52" s="211"/>
      <c r="P52" s="212"/>
      <c r="Q52" s="211"/>
      <c r="R52" s="211"/>
      <c r="S52"/>
    </row>
    <row r="53" spans="1:19" s="213" customFormat="1" ht="21.75" customHeight="1">
      <c r="A53" s="405" t="s">
        <v>302</v>
      </c>
      <c r="B53" s="407" t="s">
        <v>10</v>
      </c>
      <c r="C53" s="407"/>
      <c r="D53" s="407"/>
      <c r="E53" s="408"/>
      <c r="F53" s="399" t="s">
        <v>342</v>
      </c>
      <c r="G53" s="336" t="s">
        <v>343</v>
      </c>
      <c r="H53" s="399" t="s">
        <v>344</v>
      </c>
      <c r="I53" s="337" t="s">
        <v>343</v>
      </c>
      <c r="J53"/>
      <c r="K53"/>
      <c r="L53"/>
      <c r="M53"/>
      <c r="N53" s="211"/>
      <c r="O53" s="211"/>
      <c r="P53" s="212"/>
      <c r="Q53" s="211"/>
      <c r="R53" s="211"/>
      <c r="S53"/>
    </row>
    <row r="54" spans="1:19" s="213" customFormat="1" ht="21.75" customHeight="1" thickBot="1">
      <c r="A54" s="406"/>
      <c r="B54" s="409"/>
      <c r="C54" s="409"/>
      <c r="D54" s="409"/>
      <c r="E54" s="410"/>
      <c r="F54" s="432"/>
      <c r="G54" s="338" t="s">
        <v>345</v>
      </c>
      <c r="H54" s="400"/>
      <c r="I54" s="339" t="s">
        <v>300</v>
      </c>
      <c r="J54"/>
      <c r="K54"/>
      <c r="L54"/>
      <c r="M54"/>
      <c r="N54" s="211"/>
      <c r="O54" s="211"/>
      <c r="P54" s="212"/>
      <c r="Q54" s="211"/>
      <c r="R54" s="211"/>
      <c r="S54"/>
    </row>
    <row r="55" spans="1:19" s="213" customFormat="1" ht="16.5" customHeight="1" thickBot="1">
      <c r="A55" s="340">
        <v>1</v>
      </c>
      <c r="B55" s="401">
        <v>2</v>
      </c>
      <c r="C55" s="402"/>
      <c r="D55" s="402"/>
      <c r="E55" s="402"/>
      <c r="F55" s="341">
        <v>3</v>
      </c>
      <c r="G55" s="342">
        <v>4</v>
      </c>
      <c r="H55" s="341">
        <v>5</v>
      </c>
      <c r="I55" s="342">
        <v>6</v>
      </c>
      <c r="J55"/>
      <c r="K55"/>
      <c r="L55"/>
      <c r="M55"/>
      <c r="N55" s="211"/>
      <c r="O55" s="211"/>
      <c r="P55" s="212"/>
      <c r="Q55" s="211"/>
      <c r="R55" s="211"/>
      <c r="S55"/>
    </row>
    <row r="56" spans="1:19" s="213" customFormat="1" ht="34.5" customHeight="1">
      <c r="A56" s="343">
        <v>1</v>
      </c>
      <c r="B56" s="403" t="s">
        <v>346</v>
      </c>
      <c r="C56" s="403"/>
      <c r="D56" s="403"/>
      <c r="E56" s="403"/>
      <c r="F56" s="344"/>
      <c r="G56" s="344"/>
      <c r="H56" s="344"/>
      <c r="I56" s="345"/>
      <c r="J56"/>
      <c r="K56"/>
      <c r="L56"/>
      <c r="M56"/>
      <c r="N56" s="211"/>
      <c r="O56" s="211"/>
      <c r="P56" s="212"/>
      <c r="Q56" s="211"/>
      <c r="R56" s="211"/>
      <c r="S56"/>
    </row>
    <row r="57" spans="1:19" s="213" customFormat="1" ht="34.5" customHeight="1" thickBot="1">
      <c r="A57" s="346">
        <v>2</v>
      </c>
      <c r="B57" s="404" t="s">
        <v>347</v>
      </c>
      <c r="C57" s="404"/>
      <c r="D57" s="404"/>
      <c r="E57" s="404"/>
      <c r="F57" s="347" t="s">
        <v>301</v>
      </c>
      <c r="G57" s="347" t="s">
        <v>301</v>
      </c>
      <c r="H57" s="348"/>
      <c r="I57" s="349"/>
      <c r="J57"/>
      <c r="K57"/>
      <c r="L57"/>
      <c r="M57"/>
      <c r="N57" s="211"/>
      <c r="O57" s="211"/>
      <c r="P57" s="212"/>
      <c r="Q57" s="211"/>
      <c r="R57" s="211"/>
      <c r="S57"/>
    </row>
    <row r="58" spans="2:19" s="213" customFormat="1" ht="16.5" customHeight="1">
      <c r="B58" s="350"/>
      <c r="C58" s="350"/>
      <c r="D58" s="350"/>
      <c r="E58" s="350"/>
      <c r="F58" s="350"/>
      <c r="G58" s="351"/>
      <c r="H58" s="352"/>
      <c r="I58" s="353"/>
      <c r="J58"/>
      <c r="K58"/>
      <c r="L58"/>
      <c r="M58"/>
      <c r="N58" s="211"/>
      <c r="O58" s="211"/>
      <c r="P58" s="212"/>
      <c r="Q58" s="211"/>
      <c r="R58" s="211"/>
      <c r="S58"/>
    </row>
    <row r="59" spans="1:19" s="213" customFormat="1" ht="16.5" customHeight="1" thickBot="1">
      <c r="A59" s="327" t="s">
        <v>348</v>
      </c>
      <c r="B59" s="354"/>
      <c r="C59" s="354"/>
      <c r="D59" s="354"/>
      <c r="E59" s="354"/>
      <c r="F59" s="354"/>
      <c r="G59" s="214"/>
      <c r="H59" s="214"/>
      <c r="I59" s="214"/>
      <c r="J59"/>
      <c r="K59"/>
      <c r="L59"/>
      <c r="M59"/>
      <c r="N59" s="211"/>
      <c r="O59" s="211"/>
      <c r="P59" s="212"/>
      <c r="Q59" s="211"/>
      <c r="R59" s="211"/>
      <c r="S59"/>
    </row>
    <row r="60" spans="1:19" s="213" customFormat="1" ht="16.5" customHeight="1">
      <c r="A60" s="411" t="s">
        <v>349</v>
      </c>
      <c r="B60" s="412"/>
      <c r="C60" s="413"/>
      <c r="D60" s="355" t="s">
        <v>350</v>
      </c>
      <c r="E60" s="356" t="s">
        <v>351</v>
      </c>
      <c r="F60" s="214"/>
      <c r="G60" s="214"/>
      <c r="H60" s="214"/>
      <c r="I60" s="214"/>
      <c r="J60"/>
      <c r="K60"/>
      <c r="L60"/>
      <c r="M60"/>
      <c r="N60" s="211"/>
      <c r="O60" s="211"/>
      <c r="P60" s="212"/>
      <c r="Q60" s="211"/>
      <c r="R60" s="211"/>
      <c r="S60"/>
    </row>
    <row r="61" spans="1:19" s="213" customFormat="1" ht="16.5" customHeight="1">
      <c r="A61" s="414">
        <v>1</v>
      </c>
      <c r="B61" s="415"/>
      <c r="C61" s="416"/>
      <c r="D61" s="357">
        <v>2</v>
      </c>
      <c r="E61" s="358">
        <v>3</v>
      </c>
      <c r="F61" s="214"/>
      <c r="G61" s="214"/>
      <c r="H61" s="214"/>
      <c r="I61" s="214"/>
      <c r="J61"/>
      <c r="K61"/>
      <c r="L61"/>
      <c r="M61"/>
      <c r="N61" s="211"/>
      <c r="O61" s="211"/>
      <c r="P61" s="212"/>
      <c r="Q61" s="211"/>
      <c r="R61" s="211"/>
      <c r="S61"/>
    </row>
    <row r="62" spans="1:19" s="213" customFormat="1" ht="39.75" customHeight="1">
      <c r="A62" s="417" t="s">
        <v>352</v>
      </c>
      <c r="B62" s="418"/>
      <c r="C62" s="419"/>
      <c r="D62" s="359"/>
      <c r="E62" s="360"/>
      <c r="F62" s="361"/>
      <c r="G62" s="361"/>
      <c r="H62" s="361"/>
      <c r="I62" s="361"/>
      <c r="J62"/>
      <c r="K62"/>
      <c r="L62"/>
      <c r="M62"/>
      <c r="N62" s="211"/>
      <c r="O62" s="211"/>
      <c r="P62" s="212"/>
      <c r="Q62" s="211"/>
      <c r="R62" s="211"/>
      <c r="S62"/>
    </row>
    <row r="63" spans="1:19" s="213" customFormat="1" ht="39.75" customHeight="1">
      <c r="A63" s="417" t="s">
        <v>353</v>
      </c>
      <c r="B63" s="433"/>
      <c r="C63" s="419"/>
      <c r="D63" s="362" t="s">
        <v>301</v>
      </c>
      <c r="E63" s="360"/>
      <c r="F63" s="361"/>
      <c r="G63" s="361"/>
      <c r="H63" s="361"/>
      <c r="I63" s="361"/>
      <c r="J63"/>
      <c r="K63"/>
      <c r="L63"/>
      <c r="M63"/>
      <c r="N63" s="211"/>
      <c r="O63" s="211"/>
      <c r="P63" s="212"/>
      <c r="Q63" s="211"/>
      <c r="R63" s="211"/>
      <c r="S63"/>
    </row>
    <row r="64" spans="1:19" s="213" customFormat="1" ht="39.75" customHeight="1">
      <c r="A64" s="417" t="s">
        <v>354</v>
      </c>
      <c r="B64" s="418"/>
      <c r="C64" s="419"/>
      <c r="D64" s="359"/>
      <c r="E64" s="360"/>
      <c r="F64"/>
      <c r="G64"/>
      <c r="H64" s="361"/>
      <c r="I64" s="361"/>
      <c r="J64"/>
      <c r="K64"/>
      <c r="L64"/>
      <c r="M64"/>
      <c r="N64" s="211"/>
      <c r="O64" s="211"/>
      <c r="P64" s="212"/>
      <c r="Q64" s="211"/>
      <c r="R64" s="211"/>
      <c r="S64"/>
    </row>
    <row r="65" spans="1:19" s="213" customFormat="1" ht="39.75" customHeight="1" thickBot="1">
      <c r="A65" s="434" t="s">
        <v>355</v>
      </c>
      <c r="B65" s="435"/>
      <c r="C65" s="436"/>
      <c r="D65" s="363"/>
      <c r="E65" s="364"/>
      <c r="F65" s="361"/>
      <c r="G65" s="361"/>
      <c r="H65" s="361"/>
      <c r="I65" s="361"/>
      <c r="J65"/>
      <c r="K65"/>
      <c r="L65"/>
      <c r="M65"/>
      <c r="N65" s="211"/>
      <c r="O65" s="211"/>
      <c r="P65" s="212"/>
      <c r="Q65" s="211"/>
      <c r="R65" s="211"/>
      <c r="S65"/>
    </row>
    <row r="66" spans="1:19" s="213" customFormat="1" ht="16.5" customHeight="1">
      <c r="A66" s="365"/>
      <c r="B66" s="365"/>
      <c r="C66" s="366"/>
      <c r="D66" s="367"/>
      <c r="E66" s="361"/>
      <c r="F66" s="361"/>
      <c r="G66" s="361"/>
      <c r="H66" s="361"/>
      <c r="I66" s="361"/>
      <c r="J66"/>
      <c r="K66"/>
      <c r="L66"/>
      <c r="M66"/>
      <c r="N66" s="211"/>
      <c r="O66" s="211"/>
      <c r="P66" s="212"/>
      <c r="Q66" s="211"/>
      <c r="R66" s="211"/>
      <c r="S66"/>
    </row>
    <row r="67" spans="1:19" s="213" customFormat="1" ht="16.5" customHeight="1">
      <c r="A67" s="215" t="s">
        <v>356</v>
      </c>
      <c r="B67" s="215"/>
      <c r="C67" s="215"/>
      <c r="D67" s="215"/>
      <c r="E67" s="215"/>
      <c r="F67" s="215"/>
      <c r="G67" s="215"/>
      <c r="H67" s="215"/>
      <c r="I67" s="215"/>
      <c r="J67"/>
      <c r="K67"/>
      <c r="L67"/>
      <c r="M67"/>
      <c r="N67" s="211"/>
      <c r="O67" s="211"/>
      <c r="P67" s="212"/>
      <c r="Q67" s="211"/>
      <c r="R67" s="211"/>
      <c r="S67"/>
    </row>
    <row r="68" spans="1:19" s="213" customFormat="1" ht="16.5" customHeight="1" thickBot="1">
      <c r="A68" s="210"/>
      <c r="B68" s="210"/>
      <c r="C68" s="210"/>
      <c r="D68" s="210"/>
      <c r="E68" s="210"/>
      <c r="F68" s="210"/>
      <c r="G68" s="210"/>
      <c r="H68" s="210"/>
      <c r="I68" s="210"/>
      <c r="J68"/>
      <c r="K68"/>
      <c r="L68"/>
      <c r="M68"/>
      <c r="N68" s="211"/>
      <c r="O68" s="211"/>
      <c r="P68" s="212"/>
      <c r="Q68" s="211"/>
      <c r="R68" s="211"/>
      <c r="S68"/>
    </row>
    <row r="69" spans="1:19" s="213" customFormat="1" ht="39" customHeight="1" thickBot="1">
      <c r="A69" s="397" t="s">
        <v>10</v>
      </c>
      <c r="B69" s="398"/>
      <c r="C69" s="368" t="s">
        <v>328</v>
      </c>
      <c r="D69" s="369"/>
      <c r="E69" s="369"/>
      <c r="F69" s="370"/>
      <c r="G69" s="371"/>
      <c r="H69" s="372"/>
      <c r="I69" s="372"/>
      <c r="J69"/>
      <c r="K69"/>
      <c r="L69"/>
      <c r="M69"/>
      <c r="N69" s="211"/>
      <c r="O69" s="211"/>
      <c r="P69" s="212"/>
      <c r="Q69" s="211"/>
      <c r="R69" s="211"/>
      <c r="S69"/>
    </row>
    <row r="70" spans="1:19" s="213" customFormat="1" ht="16.5" customHeight="1" thickBot="1">
      <c r="A70" s="396">
        <v>1</v>
      </c>
      <c r="B70" s="393"/>
      <c r="C70" s="373">
        <v>2</v>
      </c>
      <c r="D70" s="374"/>
      <c r="E70" s="374"/>
      <c r="F70" s="375"/>
      <c r="G70" s="374"/>
      <c r="H70" s="374"/>
      <c r="I70" s="374"/>
      <c r="J70"/>
      <c r="K70"/>
      <c r="L70"/>
      <c r="M70"/>
      <c r="N70" s="211"/>
      <c r="O70" s="211"/>
      <c r="P70" s="212"/>
      <c r="Q70" s="211"/>
      <c r="R70" s="211"/>
      <c r="S70"/>
    </row>
    <row r="71" spans="1:19" s="213" customFormat="1" ht="27.75" customHeight="1">
      <c r="A71" s="394" t="s">
        <v>357</v>
      </c>
      <c r="B71" s="395"/>
      <c r="C71" s="376"/>
      <c r="D71" s="352"/>
      <c r="E71" s="352"/>
      <c r="F71" s="352"/>
      <c r="G71" s="377"/>
      <c r="H71" s="377"/>
      <c r="I71" s="377"/>
      <c r="J71"/>
      <c r="K71"/>
      <c r="L71"/>
      <c r="M71"/>
      <c r="N71" s="211"/>
      <c r="O71" s="211"/>
      <c r="P71" s="212"/>
      <c r="Q71" s="211"/>
      <c r="R71" s="211"/>
      <c r="S71"/>
    </row>
    <row r="72" spans="1:19" s="213" customFormat="1" ht="27.75" customHeight="1" thickBot="1">
      <c r="A72" s="390" t="s">
        <v>358</v>
      </c>
      <c r="B72" s="391"/>
      <c r="C72" s="378"/>
      <c r="D72" s="352"/>
      <c r="E72" s="352"/>
      <c r="F72" s="352"/>
      <c r="G72" s="352"/>
      <c r="H72" s="377"/>
      <c r="I72" s="377"/>
      <c r="J72"/>
      <c r="K72"/>
      <c r="L72"/>
      <c r="M72"/>
      <c r="N72" s="211"/>
      <c r="O72" s="211"/>
      <c r="P72" s="212"/>
      <c r="Q72" s="211"/>
      <c r="R72" s="211"/>
      <c r="S72"/>
    </row>
    <row r="73" spans="1:19" s="213" customFormat="1" ht="16.5" customHeight="1">
      <c r="A73"/>
      <c r="B73"/>
      <c r="C73"/>
      <c r="D73"/>
      <c r="E73"/>
      <c r="F73"/>
      <c r="G73"/>
      <c r="H73"/>
      <c r="I73"/>
      <c r="J73"/>
      <c r="K73" s="211"/>
      <c r="L73" s="211"/>
      <c r="M73" s="211"/>
      <c r="N73" s="211"/>
      <c r="O73" s="211"/>
      <c r="P73" s="212"/>
      <c r="Q73" s="211"/>
      <c r="R73" s="211"/>
      <c r="S73"/>
    </row>
    <row r="74" spans="1:19" s="213" customFormat="1" ht="16.5" customHeight="1">
      <c r="A74" s="219" t="s">
        <v>303</v>
      </c>
      <c r="B74" s="219"/>
      <c r="C74" s="219"/>
      <c r="D74" s="219"/>
      <c r="E74" s="219"/>
      <c r="F74" s="217"/>
      <c r="G74" s="217"/>
      <c r="H74" s="217"/>
      <c r="I74" s="217"/>
      <c r="J74" s="218"/>
      <c r="K74" s="218"/>
      <c r="L74" s="218"/>
      <c r="M74" s="218"/>
      <c r="N74" s="218"/>
      <c r="O74" s="218"/>
      <c r="P74" s="178"/>
      <c r="Q74" s="218"/>
      <c r="R74" s="218"/>
      <c r="S74"/>
    </row>
    <row r="75" spans="1:19" s="213" customFormat="1" ht="16.5" customHeight="1" thickBot="1">
      <c r="A75" s="216"/>
      <c r="B75" s="216"/>
      <c r="C75" s="178"/>
      <c r="D75" s="111"/>
      <c r="E75" s="178"/>
      <c r="F75" s="217"/>
      <c r="G75" s="217"/>
      <c r="H75" s="217"/>
      <c r="I75" s="218"/>
      <c r="J75" s="218"/>
      <c r="K75" s="218"/>
      <c r="L75" s="218"/>
      <c r="M75" s="218"/>
      <c r="N75" s="218"/>
      <c r="O75" s="218"/>
      <c r="P75" s="178"/>
      <c r="Q75" s="218"/>
      <c r="R75" s="218"/>
      <c r="S75"/>
    </row>
    <row r="76" spans="1:19" s="213" customFormat="1" ht="51" customHeight="1" thickBot="1">
      <c r="A76" s="424" t="s">
        <v>10</v>
      </c>
      <c r="B76" s="425"/>
      <c r="C76" s="220" t="s">
        <v>304</v>
      </c>
      <c r="D76" s="220" t="s">
        <v>305</v>
      </c>
      <c r="E76" s="221" t="s">
        <v>306</v>
      </c>
      <c r="F76" s="217"/>
      <c r="G76" s="217"/>
      <c r="H76" s="217"/>
      <c r="I76" s="218"/>
      <c r="J76" s="218"/>
      <c r="K76" s="218"/>
      <c r="L76" s="218"/>
      <c r="M76" s="218"/>
      <c r="N76" s="218"/>
      <c r="O76" s="218"/>
      <c r="P76" s="178"/>
      <c r="Q76" s="218"/>
      <c r="R76" s="218"/>
      <c r="S76"/>
    </row>
    <row r="77" spans="1:19" s="213" customFormat="1" ht="16.5" customHeight="1" thickBot="1">
      <c r="A77" s="420">
        <v>1</v>
      </c>
      <c r="B77" s="421"/>
      <c r="C77" s="222">
        <v>2</v>
      </c>
      <c r="D77" s="222">
        <v>3</v>
      </c>
      <c r="E77" s="223">
        <v>4</v>
      </c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178"/>
      <c r="Q77" s="218"/>
      <c r="R77" s="218"/>
      <c r="S77"/>
    </row>
    <row r="78" spans="1:19" s="226" customFormat="1" ht="48" customHeight="1">
      <c r="A78" s="422" t="s">
        <v>307</v>
      </c>
      <c r="B78" s="423"/>
      <c r="C78" s="309">
        <f>D78+E78</f>
        <v>0</v>
      </c>
      <c r="D78" s="310"/>
      <c r="E78" s="311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224"/>
      <c r="R78" s="224"/>
      <c r="S78" s="210"/>
    </row>
    <row r="80" spans="1:2" ht="14.25">
      <c r="A80" s="313" t="s">
        <v>329</v>
      </c>
      <c r="B80" s="313"/>
    </row>
    <row r="81" spans="1:19" ht="15" thickBot="1">
      <c r="A81" s="313"/>
      <c r="B81" s="313"/>
      <c r="G81" s="315"/>
      <c r="H81" s="315"/>
      <c r="I81" s="315"/>
      <c r="J81" s="315"/>
      <c r="K81" s="315"/>
      <c r="L81" s="315"/>
      <c r="M81" s="315"/>
      <c r="N81" s="315"/>
      <c r="O81" s="315"/>
      <c r="P81" s="316"/>
      <c r="Q81" s="316"/>
      <c r="R81" s="316"/>
      <c r="S81" s="316"/>
    </row>
    <row r="82" spans="1:19" ht="16.5" customHeight="1" thickBot="1">
      <c r="A82" s="320" t="s">
        <v>302</v>
      </c>
      <c r="B82" s="314" t="s">
        <v>17</v>
      </c>
      <c r="C82" s="323" t="s">
        <v>334</v>
      </c>
      <c r="D82" s="213" t="s">
        <v>335</v>
      </c>
      <c r="E82" s="213" t="s">
        <v>332</v>
      </c>
      <c r="F82" s="213" t="s">
        <v>333</v>
      </c>
      <c r="G82" s="317"/>
      <c r="H82" s="317"/>
      <c r="I82" s="213"/>
      <c r="J82" s="317"/>
      <c r="K82" s="317"/>
      <c r="L82" s="317"/>
      <c r="M82" s="317"/>
      <c r="N82" s="317"/>
      <c r="O82" s="317"/>
      <c r="P82" s="316"/>
      <c r="Q82" s="316"/>
      <c r="R82" s="316"/>
      <c r="S82" s="316"/>
    </row>
    <row r="83" spans="1:19" ht="18.75" customHeight="1">
      <c r="A83" s="321">
        <v>1</v>
      </c>
      <c r="B83" s="322"/>
      <c r="C83" s="324"/>
      <c r="D83" s="213"/>
      <c r="E83" s="226"/>
      <c r="F83" s="392"/>
      <c r="G83" s="392"/>
      <c r="H83" s="392"/>
      <c r="I83" s="325" t="b">
        <f>regon9(B83)</f>
        <v>0</v>
      </c>
      <c r="J83" s="317"/>
      <c r="K83" s="317"/>
      <c r="L83" s="317"/>
      <c r="M83" s="317"/>
      <c r="N83" s="317"/>
      <c r="O83" s="317"/>
      <c r="P83" s="317"/>
      <c r="Q83" s="317"/>
      <c r="R83" s="317"/>
      <c r="S83" s="317"/>
    </row>
    <row r="84" ht="16.5" customHeight="1"/>
    <row r="85" ht="16.5" customHeight="1"/>
    <row r="86" ht="16.5" customHeight="1"/>
    <row r="87" ht="16.5" customHeight="1"/>
    <row r="88" spans="1:9" ht="16.5" customHeight="1">
      <c r="A88" s="202"/>
      <c r="D88" s="202"/>
      <c r="F88" s="312"/>
      <c r="I88" s="202"/>
    </row>
    <row r="89" spans="1:9" s="55" customFormat="1" ht="4.5" customHeight="1">
      <c r="A89" s="55" t="s">
        <v>297</v>
      </c>
      <c r="D89" s="55" t="s">
        <v>298</v>
      </c>
      <c r="F89" s="55" t="s">
        <v>298</v>
      </c>
      <c r="H89" s="109"/>
      <c r="I89" s="55" t="s">
        <v>297</v>
      </c>
    </row>
    <row r="90" spans="1:9" s="107" customFormat="1" ht="14.25" customHeight="1">
      <c r="A90" s="107" t="s">
        <v>295</v>
      </c>
      <c r="D90" s="107" t="s">
        <v>35</v>
      </c>
      <c r="F90" s="107" t="s">
        <v>36</v>
      </c>
      <c r="I90" s="107" t="s">
        <v>296</v>
      </c>
    </row>
    <row r="91" s="55" customFormat="1" ht="14.25" customHeight="1"/>
    <row r="92" ht="14.25" customHeight="1"/>
    <row r="93" ht="14.25" customHeight="1"/>
    <row r="96" ht="12.75">
      <c r="M96" t="s">
        <v>86</v>
      </c>
    </row>
  </sheetData>
  <sheetProtection password="CCF4" sheet="1" objects="1" scenarios="1" formatCells="0"/>
  <mergeCells count="37">
    <mergeCell ref="A48:E48"/>
    <mergeCell ref="A42:E42"/>
    <mergeCell ref="A45:E45"/>
    <mergeCell ref="A46:E46"/>
    <mergeCell ref="A3:B3"/>
    <mergeCell ref="A6:B6"/>
    <mergeCell ref="A8:B8"/>
    <mergeCell ref="A47:E47"/>
    <mergeCell ref="C10:E10"/>
    <mergeCell ref="C9:E9"/>
    <mergeCell ref="N4:Q7"/>
    <mergeCell ref="A24:B24"/>
    <mergeCell ref="G39:L39"/>
    <mergeCell ref="A23:B23"/>
    <mergeCell ref="C11:E11"/>
    <mergeCell ref="A17:B17"/>
    <mergeCell ref="A61:C61"/>
    <mergeCell ref="F83:H83"/>
    <mergeCell ref="A76:B76"/>
    <mergeCell ref="A77:B77"/>
    <mergeCell ref="A78:B78"/>
    <mergeCell ref="A72:B72"/>
    <mergeCell ref="H53:H54"/>
    <mergeCell ref="B55:E55"/>
    <mergeCell ref="B56:E56"/>
    <mergeCell ref="B57:E57"/>
    <mergeCell ref="F53:F54"/>
    <mergeCell ref="A53:A54"/>
    <mergeCell ref="B53:E54"/>
    <mergeCell ref="A62:C62"/>
    <mergeCell ref="A71:B71"/>
    <mergeCell ref="A64:C64"/>
    <mergeCell ref="A65:C65"/>
    <mergeCell ref="A69:B69"/>
    <mergeCell ref="A70:B70"/>
    <mergeCell ref="A63:C63"/>
    <mergeCell ref="A60:C60"/>
  </mergeCells>
  <conditionalFormatting sqref="P89 P79:P80 P84:P87">
    <cfRule type="cellIs" priority="1" dxfId="0" operator="lessThan" stopIfTrue="1">
      <formula>Q79+R79</formula>
    </cfRule>
  </conditionalFormatting>
  <conditionalFormatting sqref="D89">
    <cfRule type="cellIs" priority="2" dxfId="0" operator="lessThan" stopIfTrue="1">
      <formula>$E$35+$J$35+$K$35</formula>
    </cfRule>
  </conditionalFormatting>
  <conditionalFormatting sqref="P88">
    <cfRule type="cellIs" priority="3" dxfId="0" operator="lessThan" stopIfTrue="1">
      <formula>$Q$26+$R$26</formula>
    </cfRule>
  </conditionalFormatting>
  <conditionalFormatting sqref="D79:D80 D84:D87">
    <cfRule type="cellIs" priority="4" dxfId="0" operator="lessThan" stopIfTrue="1">
      <formula>$E$33+$J$33+$K$33</formula>
    </cfRule>
  </conditionalFormatting>
  <conditionalFormatting sqref="P50:P78">
    <cfRule type="cellIs" priority="5" dxfId="0" operator="lessThan" stopIfTrue="1">
      <formula>$Q$32+$R$32</formula>
    </cfRule>
  </conditionalFormatting>
  <dataValidations count="6">
    <dataValidation type="whole" operator="greaterThanOrEqual" allowBlank="1" showInputMessage="1" showErrorMessage="1" error="Wartość mniejsza od sumy kolumn 12 i 13" sqref="P50:P78">
      <formula1>Q50+R50</formula1>
    </dataValidation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"2014,2015,2016,2017,2018,2019,2020"</formula1>
    </dataValidation>
    <dataValidation type="custom" allowBlank="1" showErrorMessage="1" errorTitle="Nieprawidłowy REGON !" error="Wprowadzony nr REGON jest nieprawidłowy." sqref="B83">
      <formula1>I83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6" r:id="rId3"/>
  <rowBreaks count="1" manualBreakCount="1">
    <brk id="49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2">
    <pageSetUpPr fitToPage="1"/>
  </sheetPr>
  <dimension ref="A1:U96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5.25390625" style="0" customWidth="1"/>
    <col min="2" max="2" width="18.125" style="0" customWidth="1"/>
    <col min="3" max="8" width="16.75390625" style="0" customWidth="1"/>
    <col min="9" max="9" width="16.875" style="0" customWidth="1"/>
    <col min="10" max="12" width="14.75390625" style="0" customWidth="1"/>
    <col min="13" max="13" width="16.00390625" style="0" customWidth="1"/>
    <col min="14" max="18" width="14.75390625" style="0" customWidth="1"/>
    <col min="20" max="22" width="0" style="0" hidden="1" customWidth="1"/>
  </cols>
  <sheetData>
    <row r="1" spans="1:18" ht="13.5" thickBot="1">
      <c r="A1" s="196" t="s">
        <v>0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8"/>
      <c r="Q1" s="3"/>
      <c r="R1" s="3"/>
    </row>
    <row r="2" spans="1:18" ht="12.75">
      <c r="A2" s="46" t="s">
        <v>27</v>
      </c>
      <c r="B2" s="46"/>
      <c r="C2" s="7"/>
      <c r="D2" s="1" t="s">
        <v>326</v>
      </c>
      <c r="E2" s="1"/>
      <c r="F2" s="1"/>
      <c r="L2" s="4"/>
      <c r="M2" s="8"/>
      <c r="N2" s="7"/>
      <c r="O2" s="4"/>
      <c r="P2" s="54"/>
      <c r="Q2" s="4"/>
      <c r="R2" s="8"/>
    </row>
    <row r="3" spans="1:18" ht="37.5" customHeight="1">
      <c r="A3" s="443"/>
      <c r="B3" s="444"/>
      <c r="C3" s="5"/>
      <c r="G3" s="1"/>
      <c r="L3" s="2"/>
      <c r="M3" s="9"/>
      <c r="N3" s="5" t="s">
        <v>55</v>
      </c>
      <c r="O3" s="2"/>
      <c r="P3" s="2"/>
      <c r="Q3" s="2"/>
      <c r="R3" s="9"/>
    </row>
    <row r="4" spans="1:21" ht="28.5" customHeight="1">
      <c r="A4" s="179"/>
      <c r="B4" s="181"/>
      <c r="C4" s="180"/>
      <c r="D4" s="474" t="s">
        <v>316</v>
      </c>
      <c r="E4" s="474"/>
      <c r="F4" s="474"/>
      <c r="G4" s="474"/>
      <c r="H4" s="474"/>
      <c r="I4" s="474"/>
      <c r="J4" s="474"/>
      <c r="K4" s="474"/>
      <c r="L4" s="2"/>
      <c r="M4" s="9"/>
      <c r="N4" s="451"/>
      <c r="O4" s="452"/>
      <c r="P4" s="452"/>
      <c r="Q4" s="452"/>
      <c r="R4" s="9"/>
      <c r="U4">
        <f>IF(A8=0,"",VALUE(A8))</f>
      </c>
    </row>
    <row r="5" spans="1:18" ht="18" customHeight="1">
      <c r="A5" s="5" t="s">
        <v>28</v>
      </c>
      <c r="C5" s="5"/>
      <c r="L5" s="2"/>
      <c r="M5" s="9"/>
      <c r="N5" s="453"/>
      <c r="O5" s="452"/>
      <c r="P5" s="452"/>
      <c r="Q5" s="452"/>
      <c r="R5" s="9"/>
    </row>
    <row r="6" spans="1:18" ht="39" customHeight="1" thickBot="1">
      <c r="A6" s="445"/>
      <c r="B6" s="469"/>
      <c r="C6" s="56"/>
      <c r="D6" s="56"/>
      <c r="E6" s="38"/>
      <c r="L6" s="2"/>
      <c r="M6" s="9"/>
      <c r="N6" s="453"/>
      <c r="O6" s="452"/>
      <c r="P6" s="452"/>
      <c r="Q6" s="452"/>
      <c r="R6" s="9"/>
    </row>
    <row r="7" spans="1:18" ht="16.5" customHeight="1">
      <c r="A7" s="46" t="s">
        <v>2</v>
      </c>
      <c r="B7" s="108"/>
      <c r="C7" s="200" t="s">
        <v>289</v>
      </c>
      <c r="L7" s="2"/>
      <c r="M7" s="9"/>
      <c r="N7" s="453"/>
      <c r="O7" s="452"/>
      <c r="P7" s="452"/>
      <c r="Q7" s="452"/>
      <c r="R7" s="9"/>
    </row>
    <row r="8" spans="1:18" ht="16.5" customHeight="1" thickBot="1">
      <c r="A8" s="447"/>
      <c r="B8" s="448"/>
      <c r="C8" s="182"/>
      <c r="D8" s="3"/>
      <c r="E8" s="44"/>
      <c r="F8" s="44" t="s">
        <v>37</v>
      </c>
      <c r="G8" s="44"/>
      <c r="H8" s="110"/>
      <c r="I8" s="45" t="s">
        <v>15</v>
      </c>
      <c r="J8" s="74" t="s">
        <v>1</v>
      </c>
      <c r="K8" s="58"/>
      <c r="L8" s="205"/>
      <c r="M8" s="9"/>
      <c r="N8" s="5"/>
      <c r="O8" s="2"/>
      <c r="P8" s="2"/>
      <c r="Q8" s="2"/>
      <c r="R8" s="9"/>
    </row>
    <row r="9" spans="1:18" ht="12.75">
      <c r="A9" s="17" t="s">
        <v>3</v>
      </c>
      <c r="B9" s="60"/>
      <c r="C9" s="449"/>
      <c r="D9" s="449"/>
      <c r="E9" s="450"/>
      <c r="F9" s="39"/>
      <c r="G9" s="40"/>
      <c r="H9" s="41" t="s">
        <v>4</v>
      </c>
      <c r="I9" s="40"/>
      <c r="J9" s="40"/>
      <c r="K9" s="14"/>
      <c r="L9" s="2"/>
      <c r="M9" s="208"/>
      <c r="N9" s="5"/>
      <c r="O9" s="2"/>
      <c r="P9" s="2"/>
      <c r="Q9" s="2"/>
      <c r="R9" s="9"/>
    </row>
    <row r="10" spans="1:21" ht="12.75">
      <c r="A10" s="17" t="s">
        <v>336</v>
      </c>
      <c r="B10" s="60"/>
      <c r="C10" s="459"/>
      <c r="D10" s="459"/>
      <c r="E10" s="460"/>
      <c r="F10" s="42" t="s">
        <v>287</v>
      </c>
      <c r="G10" s="43" t="s">
        <v>5</v>
      </c>
      <c r="H10" s="43" t="s">
        <v>6</v>
      </c>
      <c r="I10" s="43" t="s">
        <v>7</v>
      </c>
      <c r="J10" s="43" t="s">
        <v>8</v>
      </c>
      <c r="K10" s="199" t="s">
        <v>293</v>
      </c>
      <c r="L10" s="206" t="s">
        <v>9</v>
      </c>
      <c r="M10" s="209" t="s">
        <v>299</v>
      </c>
      <c r="N10" s="5"/>
      <c r="O10" s="2"/>
      <c r="P10" s="2"/>
      <c r="Q10" s="2"/>
      <c r="R10" s="9"/>
      <c r="U10" s="55"/>
    </row>
    <row r="11" spans="1:18" ht="13.5" thickBot="1">
      <c r="A11" s="19" t="s">
        <v>337</v>
      </c>
      <c r="B11" s="44"/>
      <c r="C11" s="461"/>
      <c r="D11" s="461"/>
      <c r="E11" s="462"/>
      <c r="F11" s="57"/>
      <c r="G11" s="201"/>
      <c r="H11" s="201"/>
      <c r="I11" s="201"/>
      <c r="J11" s="201"/>
      <c r="K11" s="202"/>
      <c r="L11" s="207">
        <v>61</v>
      </c>
      <c r="M11" s="231"/>
      <c r="N11" s="6"/>
      <c r="O11" s="3"/>
      <c r="P11" s="3"/>
      <c r="Q11" s="3"/>
      <c r="R11" s="10"/>
    </row>
    <row r="12" spans="1:14" ht="12.75">
      <c r="A12" s="4"/>
      <c r="B12" s="4"/>
      <c r="C12" s="4"/>
      <c r="D12" s="4"/>
      <c r="E12" s="15"/>
      <c r="F12" s="4"/>
      <c r="G12" s="4"/>
      <c r="H12" s="4"/>
      <c r="I12" s="15"/>
      <c r="J12" s="16"/>
      <c r="K12" s="4"/>
      <c r="L12" s="4"/>
      <c r="M12" s="4"/>
      <c r="N12" s="15"/>
    </row>
    <row r="13" spans="1:14" ht="19.5" customHeight="1">
      <c r="A13" s="51" t="s">
        <v>78</v>
      </c>
      <c r="B13" s="51"/>
      <c r="M13" s="2"/>
      <c r="N13" s="2"/>
    </row>
    <row r="14" ht="13.5" thickBot="1"/>
    <row r="15" spans="1:18" ht="12.75">
      <c r="A15" s="7"/>
      <c r="B15" s="8"/>
      <c r="C15" s="112"/>
      <c r="D15" s="20"/>
      <c r="E15" s="21"/>
      <c r="F15" s="21"/>
      <c r="G15" s="21"/>
      <c r="H15" s="21" t="s">
        <v>39</v>
      </c>
      <c r="I15" s="21"/>
      <c r="J15" s="21"/>
      <c r="K15" s="21"/>
      <c r="L15" s="4"/>
      <c r="M15" s="4"/>
      <c r="N15" s="4"/>
      <c r="O15" s="4"/>
      <c r="P15" s="143" t="s">
        <v>59</v>
      </c>
      <c r="Q15" s="21"/>
      <c r="R15" s="22"/>
    </row>
    <row r="16" spans="1:18" ht="14.25">
      <c r="A16" s="203"/>
      <c r="B16" s="204"/>
      <c r="C16" s="23" t="s">
        <v>40</v>
      </c>
      <c r="D16" s="113"/>
      <c r="E16" s="114"/>
      <c r="F16" s="114"/>
      <c r="G16" s="115"/>
      <c r="H16" s="116"/>
      <c r="I16" s="114"/>
      <c r="J16" s="114"/>
      <c r="K16" s="114"/>
      <c r="L16" s="122"/>
      <c r="M16" s="122"/>
      <c r="N16" s="122"/>
      <c r="O16" s="122"/>
      <c r="P16" s="113"/>
      <c r="Q16" s="116"/>
      <c r="R16" s="131"/>
    </row>
    <row r="17" spans="1:18" ht="12.75">
      <c r="A17" s="463" t="s">
        <v>10</v>
      </c>
      <c r="B17" s="464"/>
      <c r="C17" s="23" t="s">
        <v>11</v>
      </c>
      <c r="D17" s="24"/>
      <c r="E17" s="25" t="s">
        <v>43</v>
      </c>
      <c r="F17" s="119"/>
      <c r="G17" s="119"/>
      <c r="H17" s="119"/>
      <c r="I17" s="119"/>
      <c r="J17" s="117"/>
      <c r="K17" s="119"/>
      <c r="L17" s="128"/>
      <c r="M17" s="129"/>
      <c r="N17" s="129"/>
      <c r="O17" s="138" t="s">
        <v>54</v>
      </c>
      <c r="P17" s="146"/>
      <c r="Q17" s="119"/>
      <c r="R17" s="132"/>
    </row>
    <row r="18" spans="1:18" ht="12.75">
      <c r="A18" s="203"/>
      <c r="B18" s="204"/>
      <c r="C18" s="23" t="s">
        <v>12</v>
      </c>
      <c r="D18" s="27" t="s">
        <v>12</v>
      </c>
      <c r="E18" s="25" t="s">
        <v>13</v>
      </c>
      <c r="F18" s="133" t="s">
        <v>46</v>
      </c>
      <c r="G18" s="133" t="s">
        <v>45</v>
      </c>
      <c r="H18" s="25" t="s">
        <v>47</v>
      </c>
      <c r="I18" s="133" t="s">
        <v>48</v>
      </c>
      <c r="J18" s="25" t="s">
        <v>49</v>
      </c>
      <c r="K18" s="125" t="s">
        <v>51</v>
      </c>
      <c r="L18" s="134" t="s">
        <v>52</v>
      </c>
      <c r="M18" s="120" t="s">
        <v>60</v>
      </c>
      <c r="N18" s="133" t="s">
        <v>62</v>
      </c>
      <c r="O18" s="106" t="s">
        <v>64</v>
      </c>
      <c r="P18" s="24"/>
      <c r="Q18" s="25" t="s">
        <v>70</v>
      </c>
      <c r="R18" s="28" t="s">
        <v>52</v>
      </c>
    </row>
    <row r="19" spans="1:18" ht="12.75">
      <c r="A19" s="5"/>
      <c r="B19" s="9"/>
      <c r="C19" s="26" t="s">
        <v>38</v>
      </c>
      <c r="D19" s="27" t="s">
        <v>41</v>
      </c>
      <c r="E19" s="25" t="s">
        <v>14</v>
      </c>
      <c r="F19" s="121"/>
      <c r="G19" s="121"/>
      <c r="H19" s="121"/>
      <c r="I19" s="118"/>
      <c r="J19" s="25" t="s">
        <v>50</v>
      </c>
      <c r="K19" s="125"/>
      <c r="L19" s="134" t="s">
        <v>53</v>
      </c>
      <c r="M19" s="133" t="s">
        <v>61</v>
      </c>
      <c r="N19" s="133" t="s">
        <v>63</v>
      </c>
      <c r="O19" s="106" t="s">
        <v>65</v>
      </c>
      <c r="P19" s="27" t="s">
        <v>12</v>
      </c>
      <c r="Q19" s="25" t="s">
        <v>71</v>
      </c>
      <c r="R19" s="106" t="s">
        <v>70</v>
      </c>
    </row>
    <row r="20" spans="1:18" ht="12.75">
      <c r="A20" s="5"/>
      <c r="B20" s="9"/>
      <c r="C20" s="24"/>
      <c r="D20" s="27" t="s">
        <v>42</v>
      </c>
      <c r="E20" s="30" t="s">
        <v>12</v>
      </c>
      <c r="F20" s="25"/>
      <c r="G20" s="25"/>
      <c r="H20" s="25"/>
      <c r="I20" s="25"/>
      <c r="J20" s="29"/>
      <c r="K20" s="121"/>
      <c r="L20" s="134" t="s">
        <v>54</v>
      </c>
      <c r="M20" s="120"/>
      <c r="N20" s="120"/>
      <c r="O20" s="106" t="s">
        <v>66</v>
      </c>
      <c r="P20" s="24"/>
      <c r="Q20" s="25" t="s">
        <v>72</v>
      </c>
      <c r="R20" s="28" t="s">
        <v>74</v>
      </c>
    </row>
    <row r="21" spans="1:18" ht="12.75">
      <c r="A21" s="5"/>
      <c r="B21" s="9"/>
      <c r="C21" s="24"/>
      <c r="D21" s="24"/>
      <c r="E21" s="30" t="s">
        <v>44</v>
      </c>
      <c r="F21" s="29"/>
      <c r="G21" s="25"/>
      <c r="H21" s="29"/>
      <c r="I21" s="25"/>
      <c r="J21" s="29"/>
      <c r="K21" s="121"/>
      <c r="L21" s="134" t="s">
        <v>288</v>
      </c>
      <c r="M21" s="120"/>
      <c r="N21" s="120"/>
      <c r="O21" s="106" t="s">
        <v>67</v>
      </c>
      <c r="P21" s="27" t="s">
        <v>69</v>
      </c>
      <c r="Q21" s="25" t="s">
        <v>73</v>
      </c>
      <c r="R21" s="28"/>
    </row>
    <row r="22" spans="1:18" ht="13.5" thickBot="1">
      <c r="A22" s="6"/>
      <c r="B22" s="10"/>
      <c r="C22" s="32"/>
      <c r="D22" s="32"/>
      <c r="E22" s="30"/>
      <c r="F22" s="33"/>
      <c r="G22" s="33"/>
      <c r="H22" s="33"/>
      <c r="I22" s="33"/>
      <c r="J22" s="33"/>
      <c r="K22" s="126"/>
      <c r="L22" s="130"/>
      <c r="M22" s="120"/>
      <c r="N22" s="120"/>
      <c r="O22" s="106" t="s">
        <v>68</v>
      </c>
      <c r="P22" s="32"/>
      <c r="Q22" s="33"/>
      <c r="R22" s="34"/>
    </row>
    <row r="23" spans="1:18" ht="13.5" thickBot="1">
      <c r="A23" s="467">
        <v>1</v>
      </c>
      <c r="B23" s="468"/>
      <c r="C23" s="35">
        <v>2</v>
      </c>
      <c r="D23" s="35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127">
        <v>10</v>
      </c>
      <c r="L23" s="141">
        <v>11</v>
      </c>
      <c r="M23" s="141">
        <v>12</v>
      </c>
      <c r="N23" s="141">
        <v>13</v>
      </c>
      <c r="O23" s="105">
        <v>14</v>
      </c>
      <c r="P23" s="35">
        <v>15</v>
      </c>
      <c r="Q23" s="36">
        <v>16</v>
      </c>
      <c r="R23" s="37">
        <v>17</v>
      </c>
    </row>
    <row r="24" spans="1:18" ht="25.5" customHeight="1">
      <c r="A24" s="457" t="s">
        <v>16</v>
      </c>
      <c r="B24" s="458"/>
      <c r="C24" s="232">
        <f aca="true" t="shared" si="0" ref="C24:O24">C26+C29+C32+C33</f>
        <v>0</v>
      </c>
      <c r="D24" s="233">
        <f t="shared" si="0"/>
        <v>0</v>
      </c>
      <c r="E24" s="234">
        <f t="shared" si="0"/>
        <v>0</v>
      </c>
      <c r="F24" s="234">
        <f t="shared" si="0"/>
        <v>0</v>
      </c>
      <c r="G24" s="234">
        <f t="shared" si="0"/>
        <v>0</v>
      </c>
      <c r="H24" s="234">
        <f t="shared" si="0"/>
        <v>0</v>
      </c>
      <c r="I24" s="234">
        <f t="shared" si="0"/>
        <v>0</v>
      </c>
      <c r="J24" s="234">
        <f t="shared" si="0"/>
        <v>0</v>
      </c>
      <c r="K24" s="241">
        <f t="shared" si="0"/>
        <v>0</v>
      </c>
      <c r="L24" s="236">
        <f t="shared" si="0"/>
        <v>0</v>
      </c>
      <c r="M24" s="237">
        <f t="shared" si="0"/>
        <v>0</v>
      </c>
      <c r="N24" s="237">
        <f t="shared" si="0"/>
        <v>0</v>
      </c>
      <c r="O24" s="238">
        <f t="shared" si="0"/>
        <v>0</v>
      </c>
      <c r="P24" s="233">
        <f>P26+P29+P32+P33</f>
        <v>0</v>
      </c>
      <c r="Q24" s="234">
        <f>Q26+Q29+Q32+Q33</f>
        <v>0</v>
      </c>
      <c r="R24" s="244">
        <f>R26+R29+R32+R33</f>
        <v>0</v>
      </c>
    </row>
    <row r="25" spans="1:18" ht="12.75">
      <c r="A25" s="13"/>
      <c r="B25" s="64"/>
      <c r="C25" s="233"/>
      <c r="D25" s="233"/>
      <c r="E25" s="234"/>
      <c r="F25" s="234"/>
      <c r="G25" s="234"/>
      <c r="H25" s="234"/>
      <c r="I25" s="234"/>
      <c r="J25" s="234"/>
      <c r="K25" s="241"/>
      <c r="L25" s="242"/>
      <c r="M25" s="242"/>
      <c r="N25" s="242"/>
      <c r="O25" s="243"/>
      <c r="P25" s="233"/>
      <c r="Q25" s="234"/>
      <c r="R25" s="244"/>
    </row>
    <row r="26" spans="1:18" ht="14.25" customHeight="1">
      <c r="A26" s="18" t="s">
        <v>320</v>
      </c>
      <c r="B26" s="65"/>
      <c r="C26" s="245">
        <f>C27+C28</f>
        <v>0</v>
      </c>
      <c r="D26" s="245">
        <f>D27+D28</f>
        <v>0</v>
      </c>
      <c r="E26" s="246">
        <f>E27+E28</f>
        <v>0</v>
      </c>
      <c r="F26" s="246">
        <f>F27+F28</f>
        <v>0</v>
      </c>
      <c r="G26" s="246">
        <f aca="true" t="shared" si="1" ref="G26:O26">G27+G28</f>
        <v>0</v>
      </c>
      <c r="H26" s="246">
        <f t="shared" si="1"/>
        <v>0</v>
      </c>
      <c r="I26" s="246">
        <f t="shared" si="1"/>
        <v>0</v>
      </c>
      <c r="J26" s="246">
        <f t="shared" si="1"/>
        <v>0</v>
      </c>
      <c r="K26" s="247">
        <f t="shared" si="1"/>
        <v>0</v>
      </c>
      <c r="L26" s="248">
        <f t="shared" si="1"/>
        <v>0</v>
      </c>
      <c r="M26" s="249">
        <f t="shared" si="1"/>
        <v>0</v>
      </c>
      <c r="N26" s="249">
        <f t="shared" si="1"/>
        <v>0</v>
      </c>
      <c r="O26" s="250">
        <f t="shared" si="1"/>
        <v>0</v>
      </c>
      <c r="P26" s="251">
        <f>P27+P28</f>
        <v>0</v>
      </c>
      <c r="Q26" s="246">
        <f>Q27+Q28</f>
        <v>0</v>
      </c>
      <c r="R26" s="252">
        <f>R27+R28</f>
        <v>0</v>
      </c>
    </row>
    <row r="27" spans="1:18" ht="14.25" customHeight="1">
      <c r="A27" s="18" t="s">
        <v>57</v>
      </c>
      <c r="B27" s="64"/>
      <c r="C27" s="253">
        <f>D27+P27</f>
        <v>0</v>
      </c>
      <c r="D27" s="254">
        <f>E27+J27+K27+L27+M27+N27+O27</f>
        <v>0</v>
      </c>
      <c r="E27" s="246">
        <f>F27+G27+H27+I27</f>
        <v>0</v>
      </c>
      <c r="F27" s="255"/>
      <c r="G27" s="255"/>
      <c r="H27" s="255"/>
      <c r="I27" s="255"/>
      <c r="J27" s="255"/>
      <c r="K27" s="256"/>
      <c r="L27" s="257"/>
      <c r="M27" s="257"/>
      <c r="N27" s="257"/>
      <c r="O27" s="258"/>
      <c r="P27" s="251">
        <f>Q27+R27</f>
        <v>0</v>
      </c>
      <c r="Q27" s="255"/>
      <c r="R27" s="259"/>
    </row>
    <row r="28" spans="1:18" ht="14.25" customHeight="1">
      <c r="A28" s="18" t="s">
        <v>56</v>
      </c>
      <c r="B28" s="65"/>
      <c r="C28" s="253">
        <f>D28+P28</f>
        <v>0</v>
      </c>
      <c r="D28" s="254">
        <f>E28+J28+K28+L28+M28+N28+O28</f>
        <v>0</v>
      </c>
      <c r="E28" s="246">
        <f>F28+G28+H28+I28</f>
        <v>0</v>
      </c>
      <c r="F28" s="260"/>
      <c r="G28" s="260"/>
      <c r="H28" s="260"/>
      <c r="I28" s="260"/>
      <c r="J28" s="260"/>
      <c r="K28" s="261"/>
      <c r="L28" s="257"/>
      <c r="M28" s="257"/>
      <c r="N28" s="257"/>
      <c r="O28" s="258"/>
      <c r="P28" s="251">
        <f>Q28+R28</f>
        <v>0</v>
      </c>
      <c r="Q28" s="260"/>
      <c r="R28" s="262"/>
    </row>
    <row r="29" spans="1:18" ht="14.25" customHeight="1">
      <c r="A29" s="139" t="s">
        <v>321</v>
      </c>
      <c r="B29" s="140"/>
      <c r="C29" s="253">
        <f>C30+C31</f>
        <v>0</v>
      </c>
      <c r="D29" s="263">
        <f>D30+D31</f>
        <v>0</v>
      </c>
      <c r="E29" s="264">
        <f>E30+E31</f>
        <v>0</v>
      </c>
      <c r="F29" s="265">
        <f>F30+F31</f>
        <v>0</v>
      </c>
      <c r="G29" s="265">
        <f aca="true" t="shared" si="2" ref="G29:O29">G30+G31</f>
        <v>0</v>
      </c>
      <c r="H29" s="265">
        <f t="shared" si="2"/>
        <v>0</v>
      </c>
      <c r="I29" s="265">
        <f t="shared" si="2"/>
        <v>0</v>
      </c>
      <c r="J29" s="265">
        <f t="shared" si="2"/>
        <v>0</v>
      </c>
      <c r="K29" s="266">
        <f t="shared" si="2"/>
        <v>0</v>
      </c>
      <c r="L29" s="249">
        <f t="shared" si="2"/>
        <v>0</v>
      </c>
      <c r="M29" s="249">
        <f t="shared" si="2"/>
        <v>0</v>
      </c>
      <c r="N29" s="249">
        <f t="shared" si="2"/>
        <v>0</v>
      </c>
      <c r="O29" s="250">
        <f t="shared" si="2"/>
        <v>0</v>
      </c>
      <c r="P29" s="251">
        <f>P30+P31</f>
        <v>0</v>
      </c>
      <c r="Q29" s="265">
        <f>Q30+Q31</f>
        <v>0</v>
      </c>
      <c r="R29" s="267">
        <f>R30+R31</f>
        <v>0</v>
      </c>
    </row>
    <row r="30" spans="1:18" ht="14.25" customHeight="1">
      <c r="A30" s="139" t="s">
        <v>58</v>
      </c>
      <c r="B30" s="64"/>
      <c r="C30" s="253">
        <f>D30+P30</f>
        <v>0</v>
      </c>
      <c r="D30" s="254">
        <f>E30+J30+K30+L30+M30+N30+O30</f>
        <v>0</v>
      </c>
      <c r="E30" s="246">
        <f>F30+G30+H30+I30</f>
        <v>0</v>
      </c>
      <c r="F30" s="255"/>
      <c r="G30" s="255"/>
      <c r="H30" s="255"/>
      <c r="I30" s="255"/>
      <c r="J30" s="255"/>
      <c r="K30" s="256"/>
      <c r="L30" s="257"/>
      <c r="M30" s="257"/>
      <c r="N30" s="257"/>
      <c r="O30" s="258"/>
      <c r="P30" s="251">
        <f>Q30+R30</f>
        <v>0</v>
      </c>
      <c r="Q30" s="255"/>
      <c r="R30" s="259"/>
    </row>
    <row r="31" spans="1:18" ht="14.25" customHeight="1">
      <c r="A31" s="18" t="s">
        <v>311</v>
      </c>
      <c r="B31" s="65"/>
      <c r="C31" s="253">
        <f>D31+P31</f>
        <v>0</v>
      </c>
      <c r="D31" s="254">
        <f>E31+J31+K31+L31+M31+N31+O31</f>
        <v>0</v>
      </c>
      <c r="E31" s="246">
        <f>F31+G31+H31+I31</f>
        <v>0</v>
      </c>
      <c r="F31" s="260"/>
      <c r="G31" s="260"/>
      <c r="H31" s="260"/>
      <c r="I31" s="260"/>
      <c r="J31" s="260"/>
      <c r="K31" s="261"/>
      <c r="L31" s="268"/>
      <c r="M31" s="257"/>
      <c r="N31" s="257"/>
      <c r="O31" s="258"/>
      <c r="P31" s="251">
        <f>Q31+R31</f>
        <v>0</v>
      </c>
      <c r="Q31" s="260"/>
      <c r="R31" s="262"/>
    </row>
    <row r="32" spans="1:18" ht="14.25" customHeight="1">
      <c r="A32" s="18" t="s">
        <v>338</v>
      </c>
      <c r="B32" s="65"/>
      <c r="C32" s="245">
        <f>D32+P32</f>
        <v>0</v>
      </c>
      <c r="D32" s="254">
        <f>E32+J32+K32+L32+M32+N32+O32</f>
        <v>0</v>
      </c>
      <c r="E32" s="246">
        <f>F32+G32+H32+I32</f>
        <v>0</v>
      </c>
      <c r="F32" s="260"/>
      <c r="G32" s="260"/>
      <c r="H32" s="260"/>
      <c r="I32" s="260"/>
      <c r="J32" s="260"/>
      <c r="K32" s="261"/>
      <c r="L32" s="268"/>
      <c r="M32" s="257"/>
      <c r="N32" s="257"/>
      <c r="O32" s="258"/>
      <c r="P32" s="251">
        <f>Q32+R32</f>
        <v>0</v>
      </c>
      <c r="Q32" s="260"/>
      <c r="R32" s="262"/>
    </row>
    <row r="33" spans="1:18" ht="14.25" customHeight="1">
      <c r="A33" s="139" t="s">
        <v>322</v>
      </c>
      <c r="B33" s="140"/>
      <c r="C33" s="269">
        <f>C34+C35</f>
        <v>0</v>
      </c>
      <c r="D33" s="245">
        <f>D34+D35</f>
        <v>0</v>
      </c>
      <c r="E33" s="246">
        <f>E34+E35</f>
        <v>0</v>
      </c>
      <c r="F33" s="246">
        <f>F34+F35</f>
        <v>0</v>
      </c>
      <c r="G33" s="246">
        <f aca="true" t="shared" si="3" ref="G33:O33">G34+G35</f>
        <v>0</v>
      </c>
      <c r="H33" s="246">
        <f t="shared" si="3"/>
        <v>0</v>
      </c>
      <c r="I33" s="246">
        <f t="shared" si="3"/>
        <v>0</v>
      </c>
      <c r="J33" s="246">
        <f t="shared" si="3"/>
        <v>0</v>
      </c>
      <c r="K33" s="247">
        <f t="shared" si="3"/>
        <v>0</v>
      </c>
      <c r="L33" s="248">
        <f t="shared" si="3"/>
        <v>0</v>
      </c>
      <c r="M33" s="249">
        <f t="shared" si="3"/>
        <v>0</v>
      </c>
      <c r="N33" s="249">
        <f t="shared" si="3"/>
        <v>0</v>
      </c>
      <c r="O33" s="250">
        <f t="shared" si="3"/>
        <v>0</v>
      </c>
      <c r="P33" s="251">
        <f>P34+P35</f>
        <v>0</v>
      </c>
      <c r="Q33" s="246">
        <f>Q34+Q35</f>
        <v>0</v>
      </c>
      <c r="R33" s="252">
        <f>R34+R35</f>
        <v>0</v>
      </c>
    </row>
    <row r="34" spans="1:18" ht="14.25" customHeight="1">
      <c r="A34" s="18" t="s">
        <v>319</v>
      </c>
      <c r="B34" s="64"/>
      <c r="C34" s="253">
        <f>D34+P34</f>
        <v>0</v>
      </c>
      <c r="D34" s="254">
        <f>E34+J34+K34+L34+M34+N34+O34</f>
        <v>0</v>
      </c>
      <c r="E34" s="246">
        <f>F34+G34+H34+I34</f>
        <v>0</v>
      </c>
      <c r="F34" s="260"/>
      <c r="G34" s="260"/>
      <c r="H34" s="260"/>
      <c r="I34" s="260"/>
      <c r="J34" s="260"/>
      <c r="K34" s="261"/>
      <c r="L34" s="268"/>
      <c r="M34" s="257"/>
      <c r="N34" s="257"/>
      <c r="O34" s="258"/>
      <c r="P34" s="251">
        <f>Q34+R34</f>
        <v>0</v>
      </c>
      <c r="Q34" s="255"/>
      <c r="R34" s="259"/>
    </row>
    <row r="35" spans="1:18" ht="14.25" customHeight="1" thickBot="1">
      <c r="A35" s="19" t="s">
        <v>339</v>
      </c>
      <c r="B35" s="66"/>
      <c r="C35" s="270">
        <f>D35+P35</f>
        <v>0</v>
      </c>
      <c r="D35" s="271">
        <f>E35+J35+K35+L35+M35+N35+O35</f>
        <v>0</v>
      </c>
      <c r="E35" s="272">
        <f>F35+G35+H35+I35</f>
        <v>0</v>
      </c>
      <c r="F35" s="273"/>
      <c r="G35" s="273"/>
      <c r="H35" s="273"/>
      <c r="I35" s="273"/>
      <c r="J35" s="273"/>
      <c r="K35" s="273"/>
      <c r="L35" s="274"/>
      <c r="M35" s="274"/>
      <c r="N35" s="274"/>
      <c r="O35" s="275"/>
      <c r="P35" s="276">
        <f>Q35+R35</f>
        <v>0</v>
      </c>
      <c r="Q35" s="273"/>
      <c r="R35" s="277"/>
    </row>
    <row r="37" spans="1:13" ht="19.5" customHeight="1">
      <c r="A37" s="75" t="s">
        <v>77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3.5" thickBo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185"/>
      <c r="B39" s="77"/>
      <c r="C39" s="77"/>
      <c r="D39" s="77"/>
      <c r="E39" s="186"/>
      <c r="F39" s="157"/>
      <c r="G39" s="454" t="s">
        <v>82</v>
      </c>
      <c r="H39" s="465"/>
      <c r="I39" s="465"/>
      <c r="J39" s="465"/>
      <c r="K39" s="465"/>
      <c r="L39" s="466"/>
      <c r="M39" s="87"/>
    </row>
    <row r="40" spans="1:13" ht="12.75">
      <c r="A40" s="187"/>
      <c r="B40" s="151"/>
      <c r="C40" s="151"/>
      <c r="D40" s="151"/>
      <c r="E40" s="188"/>
      <c r="F40" s="158" t="s">
        <v>79</v>
      </c>
      <c r="G40" s="78" t="s">
        <v>70</v>
      </c>
      <c r="H40" s="161"/>
      <c r="I40" s="161"/>
      <c r="J40" s="161"/>
      <c r="K40" s="169"/>
      <c r="L40" s="167"/>
      <c r="M40" s="87"/>
    </row>
    <row r="41" spans="1:13" ht="12.75">
      <c r="A41" s="187"/>
      <c r="B41" s="151"/>
      <c r="C41" s="151"/>
      <c r="D41" s="151"/>
      <c r="E41" s="188"/>
      <c r="F41" s="158" t="s">
        <v>80</v>
      </c>
      <c r="G41" s="78" t="s">
        <v>31</v>
      </c>
      <c r="H41" s="78" t="s">
        <v>84</v>
      </c>
      <c r="I41" s="78" t="s">
        <v>45</v>
      </c>
      <c r="J41" s="78" t="s">
        <v>47</v>
      </c>
      <c r="K41" s="80" t="s">
        <v>48</v>
      </c>
      <c r="L41" s="171" t="s">
        <v>85</v>
      </c>
      <c r="M41" s="76"/>
    </row>
    <row r="42" spans="1:13" ht="12.75">
      <c r="A42" s="429" t="s">
        <v>10</v>
      </c>
      <c r="B42" s="430"/>
      <c r="C42" s="430"/>
      <c r="D42" s="430"/>
      <c r="E42" s="431"/>
      <c r="F42" s="158" t="s">
        <v>12</v>
      </c>
      <c r="G42" s="78" t="s">
        <v>13</v>
      </c>
      <c r="H42" s="78"/>
      <c r="I42" s="79"/>
      <c r="J42" s="80"/>
      <c r="K42" s="155"/>
      <c r="L42" s="171" t="s">
        <v>70</v>
      </c>
      <c r="M42" s="76"/>
    </row>
    <row r="43" spans="1:13" ht="12.75">
      <c r="A43" s="187"/>
      <c r="B43" s="151"/>
      <c r="C43" s="151"/>
      <c r="D43" s="151"/>
      <c r="E43" s="188"/>
      <c r="F43" s="158" t="s">
        <v>81</v>
      </c>
      <c r="G43" s="80" t="s">
        <v>14</v>
      </c>
      <c r="H43" s="79"/>
      <c r="I43" s="78"/>
      <c r="J43" s="169"/>
      <c r="K43" s="151"/>
      <c r="L43" s="167"/>
      <c r="M43" s="76"/>
    </row>
    <row r="44" spans="1:13" ht="13.5" thickBot="1">
      <c r="A44" s="187"/>
      <c r="B44" s="151"/>
      <c r="C44" s="151"/>
      <c r="D44" s="151"/>
      <c r="E44" s="188"/>
      <c r="F44" s="153"/>
      <c r="G44" s="81" t="s">
        <v>83</v>
      </c>
      <c r="H44" s="82"/>
      <c r="I44" s="83"/>
      <c r="J44" s="82"/>
      <c r="K44" s="163"/>
      <c r="L44" s="167"/>
      <c r="M44" s="76"/>
    </row>
    <row r="45" spans="1:13" ht="13.5" thickBot="1">
      <c r="A45" s="426">
        <v>1</v>
      </c>
      <c r="B45" s="427"/>
      <c r="C45" s="427"/>
      <c r="D45" s="427"/>
      <c r="E45" s="428"/>
      <c r="F45" s="84">
        <v>2</v>
      </c>
      <c r="G45" s="85">
        <v>3</v>
      </c>
      <c r="H45" s="85">
        <v>4</v>
      </c>
      <c r="I45" s="85">
        <v>5</v>
      </c>
      <c r="J45" s="85">
        <v>6</v>
      </c>
      <c r="K45" s="164">
        <v>7</v>
      </c>
      <c r="L45" s="86">
        <v>8</v>
      </c>
      <c r="M45" s="76"/>
    </row>
    <row r="46" spans="1:13" ht="25.5" customHeight="1">
      <c r="A46" s="470" t="s">
        <v>327</v>
      </c>
      <c r="B46" s="438"/>
      <c r="C46" s="438"/>
      <c r="D46" s="438"/>
      <c r="E46" s="439"/>
      <c r="F46" s="288">
        <f>G46+L46</f>
        <v>0</v>
      </c>
      <c r="G46" s="289">
        <f>H46+I46+J46+K46</f>
        <v>0</v>
      </c>
      <c r="H46" s="290"/>
      <c r="I46" s="290"/>
      <c r="J46" s="290"/>
      <c r="K46" s="291"/>
      <c r="L46" s="292"/>
      <c r="M46" s="76"/>
    </row>
    <row r="47" spans="1:13" ht="25.5" customHeight="1">
      <c r="A47" s="470" t="s">
        <v>75</v>
      </c>
      <c r="B47" s="438"/>
      <c r="C47" s="438"/>
      <c r="D47" s="438"/>
      <c r="E47" s="439"/>
      <c r="F47" s="293">
        <f>G47+L47</f>
        <v>0</v>
      </c>
      <c r="G47" s="249">
        <f>H47+I47+J47+K47</f>
        <v>0</v>
      </c>
      <c r="H47" s="257"/>
      <c r="I47" s="257"/>
      <c r="J47" s="257"/>
      <c r="K47" s="294"/>
      <c r="L47" s="258"/>
      <c r="M47" s="76"/>
    </row>
    <row r="48" spans="1:13" ht="25.5" customHeight="1" thickBot="1">
      <c r="A48" s="471" t="s">
        <v>76</v>
      </c>
      <c r="B48" s="472"/>
      <c r="C48" s="472"/>
      <c r="D48" s="472"/>
      <c r="E48" s="473"/>
      <c r="F48" s="295">
        <f>G48+L48</f>
        <v>0</v>
      </c>
      <c r="G48" s="306">
        <f>H48+I48+J48+K48</f>
        <v>0</v>
      </c>
      <c r="H48" s="307"/>
      <c r="I48" s="307"/>
      <c r="J48" s="307"/>
      <c r="K48" s="308"/>
      <c r="L48" s="275"/>
      <c r="M48" s="76"/>
    </row>
    <row r="49" spans="1:13" ht="15.75" customHeight="1">
      <c r="A49" s="184"/>
      <c r="B49" s="147"/>
      <c r="C49" s="147"/>
      <c r="D49" s="147"/>
      <c r="E49" s="147"/>
      <c r="F49" s="149"/>
      <c r="G49" s="174"/>
      <c r="H49" s="173"/>
      <c r="I49" s="173"/>
      <c r="J49" s="173"/>
      <c r="K49" s="173"/>
      <c r="L49" s="76"/>
      <c r="M49" s="76"/>
    </row>
    <row r="50" spans="1:19" s="213" customFormat="1" ht="16.5" customHeight="1">
      <c r="A50" s="326" t="s">
        <v>340</v>
      </c>
      <c r="B50" s="327"/>
      <c r="C50" s="328"/>
      <c r="D50" s="329"/>
      <c r="E50" s="329"/>
      <c r="F50" s="330"/>
      <c r="G50" s="331"/>
      <c r="H50" s="330"/>
      <c r="I50" s="330"/>
      <c r="J50"/>
      <c r="K50"/>
      <c r="L50"/>
      <c r="M50"/>
      <c r="N50" s="211"/>
      <c r="O50" s="211"/>
      <c r="P50" s="212"/>
      <c r="Q50" s="211"/>
      <c r="R50" s="211"/>
      <c r="S50"/>
    </row>
    <row r="51" spans="2:19" s="213" customFormat="1" ht="16.5" customHeight="1">
      <c r="B51" s="332"/>
      <c r="C51" s="332"/>
      <c r="D51" s="332"/>
      <c r="E51" s="332"/>
      <c r="F51" s="332"/>
      <c r="G51" s="332"/>
      <c r="H51" s="332"/>
      <c r="I51" s="332"/>
      <c r="J51"/>
      <c r="K51"/>
      <c r="L51"/>
      <c r="M51"/>
      <c r="N51" s="211"/>
      <c r="O51" s="211"/>
      <c r="P51" s="212"/>
      <c r="Q51" s="211"/>
      <c r="R51" s="211"/>
      <c r="S51"/>
    </row>
    <row r="52" spans="1:19" s="213" customFormat="1" ht="16.5" customHeight="1" thickBot="1">
      <c r="A52" s="332" t="s">
        <v>341</v>
      </c>
      <c r="B52" s="333"/>
      <c r="C52" s="333"/>
      <c r="D52" s="333"/>
      <c r="E52" s="333"/>
      <c r="F52" s="333"/>
      <c r="G52" s="334"/>
      <c r="H52" s="335"/>
      <c r="I52" s="335"/>
      <c r="J52"/>
      <c r="K52"/>
      <c r="L52"/>
      <c r="M52"/>
      <c r="N52" s="211"/>
      <c r="O52" s="211"/>
      <c r="P52" s="212"/>
      <c r="Q52" s="211"/>
      <c r="R52" s="211"/>
      <c r="S52"/>
    </row>
    <row r="53" spans="1:19" s="213" customFormat="1" ht="21.75" customHeight="1">
      <c r="A53" s="405" t="s">
        <v>302</v>
      </c>
      <c r="B53" s="407" t="s">
        <v>10</v>
      </c>
      <c r="C53" s="407"/>
      <c r="D53" s="407"/>
      <c r="E53" s="408"/>
      <c r="F53" s="399" t="s">
        <v>342</v>
      </c>
      <c r="G53" s="336" t="s">
        <v>343</v>
      </c>
      <c r="H53" s="399" t="s">
        <v>344</v>
      </c>
      <c r="I53" s="337" t="s">
        <v>343</v>
      </c>
      <c r="J53"/>
      <c r="K53"/>
      <c r="L53"/>
      <c r="M53"/>
      <c r="N53" s="211"/>
      <c r="O53" s="211"/>
      <c r="P53" s="212"/>
      <c r="Q53" s="211"/>
      <c r="R53" s="211"/>
      <c r="S53"/>
    </row>
    <row r="54" spans="1:19" s="213" customFormat="1" ht="21.75" customHeight="1" thickBot="1">
      <c r="A54" s="406"/>
      <c r="B54" s="409"/>
      <c r="C54" s="409"/>
      <c r="D54" s="409"/>
      <c r="E54" s="410"/>
      <c r="F54" s="432"/>
      <c r="G54" s="338" t="s">
        <v>345</v>
      </c>
      <c r="H54" s="400"/>
      <c r="I54" s="339" t="s">
        <v>300</v>
      </c>
      <c r="J54"/>
      <c r="K54"/>
      <c r="L54"/>
      <c r="M54"/>
      <c r="N54" s="211"/>
      <c r="O54" s="211"/>
      <c r="P54" s="212"/>
      <c r="Q54" s="211"/>
      <c r="R54" s="211"/>
      <c r="S54"/>
    </row>
    <row r="55" spans="1:19" s="213" customFormat="1" ht="16.5" customHeight="1" thickBot="1">
      <c r="A55" s="340">
        <v>1</v>
      </c>
      <c r="B55" s="401">
        <v>2</v>
      </c>
      <c r="C55" s="402"/>
      <c r="D55" s="402"/>
      <c r="E55" s="402"/>
      <c r="F55" s="341">
        <v>3</v>
      </c>
      <c r="G55" s="342">
        <v>4</v>
      </c>
      <c r="H55" s="341">
        <v>5</v>
      </c>
      <c r="I55" s="342">
        <v>6</v>
      </c>
      <c r="J55"/>
      <c r="K55"/>
      <c r="L55"/>
      <c r="M55"/>
      <c r="N55" s="211"/>
      <c r="O55" s="211"/>
      <c r="P55" s="212"/>
      <c r="Q55" s="211"/>
      <c r="R55" s="211"/>
      <c r="S55"/>
    </row>
    <row r="56" spans="1:19" s="213" customFormat="1" ht="34.5" customHeight="1">
      <c r="A56" s="343">
        <v>1</v>
      </c>
      <c r="B56" s="403" t="s">
        <v>346</v>
      </c>
      <c r="C56" s="403"/>
      <c r="D56" s="403"/>
      <c r="E56" s="403"/>
      <c r="F56" s="344"/>
      <c r="G56" s="344"/>
      <c r="H56" s="344"/>
      <c r="I56" s="345"/>
      <c r="J56"/>
      <c r="K56"/>
      <c r="L56"/>
      <c r="M56"/>
      <c r="N56" s="211"/>
      <c r="O56" s="211"/>
      <c r="P56" s="212"/>
      <c r="Q56" s="211"/>
      <c r="R56" s="211"/>
      <c r="S56"/>
    </row>
    <row r="57" spans="1:19" s="213" customFormat="1" ht="34.5" customHeight="1" thickBot="1">
      <c r="A57" s="346">
        <v>2</v>
      </c>
      <c r="B57" s="404" t="s">
        <v>347</v>
      </c>
      <c r="C57" s="404"/>
      <c r="D57" s="404"/>
      <c r="E57" s="404"/>
      <c r="F57" s="347" t="s">
        <v>301</v>
      </c>
      <c r="G57" s="347" t="s">
        <v>301</v>
      </c>
      <c r="H57" s="348"/>
      <c r="I57" s="349"/>
      <c r="J57"/>
      <c r="K57"/>
      <c r="L57"/>
      <c r="M57"/>
      <c r="N57" s="211"/>
      <c r="O57" s="211"/>
      <c r="P57" s="212"/>
      <c r="Q57" s="211"/>
      <c r="R57" s="211"/>
      <c r="S57"/>
    </row>
    <row r="58" spans="2:19" s="213" customFormat="1" ht="16.5" customHeight="1">
      <c r="B58" s="350"/>
      <c r="C58" s="350"/>
      <c r="D58" s="350"/>
      <c r="E58" s="350"/>
      <c r="F58" s="350"/>
      <c r="G58" s="351"/>
      <c r="H58" s="352"/>
      <c r="I58" s="353"/>
      <c r="J58"/>
      <c r="K58"/>
      <c r="L58"/>
      <c r="M58"/>
      <c r="N58" s="211"/>
      <c r="O58" s="211"/>
      <c r="P58" s="212"/>
      <c r="Q58" s="211"/>
      <c r="R58" s="211"/>
      <c r="S58"/>
    </row>
    <row r="59" spans="1:19" s="213" customFormat="1" ht="16.5" customHeight="1" thickBot="1">
      <c r="A59" s="327" t="s">
        <v>348</v>
      </c>
      <c r="B59" s="354"/>
      <c r="C59" s="354"/>
      <c r="D59" s="354"/>
      <c r="E59" s="354"/>
      <c r="F59" s="354"/>
      <c r="G59" s="214"/>
      <c r="H59" s="214"/>
      <c r="I59" s="214"/>
      <c r="J59"/>
      <c r="K59"/>
      <c r="L59"/>
      <c r="M59"/>
      <c r="N59" s="211"/>
      <c r="O59" s="211"/>
      <c r="P59" s="212"/>
      <c r="Q59" s="211"/>
      <c r="R59" s="211"/>
      <c r="S59"/>
    </row>
    <row r="60" spans="1:19" s="213" customFormat="1" ht="16.5" customHeight="1">
      <c r="A60" s="411" t="s">
        <v>349</v>
      </c>
      <c r="B60" s="412"/>
      <c r="C60" s="413"/>
      <c r="D60" s="355" t="s">
        <v>350</v>
      </c>
      <c r="E60" s="356" t="s">
        <v>351</v>
      </c>
      <c r="F60" s="214"/>
      <c r="G60" s="214"/>
      <c r="H60" s="214"/>
      <c r="I60" s="214"/>
      <c r="J60"/>
      <c r="K60"/>
      <c r="L60"/>
      <c r="M60"/>
      <c r="N60" s="211"/>
      <c r="O60" s="211"/>
      <c r="P60" s="212"/>
      <c r="Q60" s="211"/>
      <c r="R60" s="211"/>
      <c r="S60"/>
    </row>
    <row r="61" spans="1:19" s="213" customFormat="1" ht="16.5" customHeight="1">
      <c r="A61" s="414">
        <v>1</v>
      </c>
      <c r="B61" s="415"/>
      <c r="C61" s="416"/>
      <c r="D61" s="357">
        <v>2</v>
      </c>
      <c r="E61" s="358">
        <v>3</v>
      </c>
      <c r="F61" s="214"/>
      <c r="G61" s="214"/>
      <c r="H61" s="214"/>
      <c r="I61" s="214"/>
      <c r="J61"/>
      <c r="K61"/>
      <c r="L61"/>
      <c r="M61"/>
      <c r="N61" s="211"/>
      <c r="O61" s="211"/>
      <c r="P61" s="212"/>
      <c r="Q61" s="211"/>
      <c r="R61" s="211"/>
      <c r="S61"/>
    </row>
    <row r="62" spans="1:19" s="213" customFormat="1" ht="39.75" customHeight="1">
      <c r="A62" s="417" t="s">
        <v>352</v>
      </c>
      <c r="B62" s="418"/>
      <c r="C62" s="419"/>
      <c r="D62" s="359"/>
      <c r="E62" s="360"/>
      <c r="F62" s="361"/>
      <c r="G62" s="361"/>
      <c r="H62" s="361"/>
      <c r="I62" s="361"/>
      <c r="J62"/>
      <c r="K62"/>
      <c r="L62"/>
      <c r="M62"/>
      <c r="N62" s="211"/>
      <c r="O62" s="211"/>
      <c r="P62" s="212"/>
      <c r="Q62" s="211"/>
      <c r="R62" s="211"/>
      <c r="S62"/>
    </row>
    <row r="63" spans="1:19" s="213" customFormat="1" ht="39.75" customHeight="1">
      <c r="A63" s="417" t="s">
        <v>353</v>
      </c>
      <c r="B63" s="433"/>
      <c r="C63" s="419"/>
      <c r="D63" s="362" t="s">
        <v>301</v>
      </c>
      <c r="E63" s="360"/>
      <c r="F63" s="361"/>
      <c r="G63" s="361"/>
      <c r="H63" s="361"/>
      <c r="I63" s="361"/>
      <c r="J63"/>
      <c r="K63"/>
      <c r="L63"/>
      <c r="M63"/>
      <c r="N63" s="211"/>
      <c r="O63" s="211"/>
      <c r="P63" s="212"/>
      <c r="Q63" s="211"/>
      <c r="R63" s="211"/>
      <c r="S63"/>
    </row>
    <row r="64" spans="1:19" s="213" customFormat="1" ht="39.75" customHeight="1">
      <c r="A64" s="417" t="s">
        <v>354</v>
      </c>
      <c r="B64" s="418"/>
      <c r="C64" s="419"/>
      <c r="D64" s="359"/>
      <c r="E64" s="360"/>
      <c r="F64"/>
      <c r="G64"/>
      <c r="H64" s="361"/>
      <c r="I64" s="361"/>
      <c r="J64"/>
      <c r="K64"/>
      <c r="L64"/>
      <c r="M64"/>
      <c r="N64" s="211"/>
      <c r="O64" s="211"/>
      <c r="P64" s="212"/>
      <c r="Q64" s="211"/>
      <c r="R64" s="211"/>
      <c r="S64"/>
    </row>
    <row r="65" spans="1:19" s="213" customFormat="1" ht="39.75" customHeight="1" thickBot="1">
      <c r="A65" s="434" t="s">
        <v>355</v>
      </c>
      <c r="B65" s="435"/>
      <c r="C65" s="436"/>
      <c r="D65" s="363"/>
      <c r="E65" s="364"/>
      <c r="F65" s="361"/>
      <c r="G65" s="361"/>
      <c r="H65" s="361"/>
      <c r="I65" s="361"/>
      <c r="J65"/>
      <c r="K65"/>
      <c r="L65"/>
      <c r="M65"/>
      <c r="N65" s="211"/>
      <c r="O65" s="211"/>
      <c r="P65" s="212"/>
      <c r="Q65" s="211"/>
      <c r="R65" s="211"/>
      <c r="S65"/>
    </row>
    <row r="66" spans="1:19" s="213" customFormat="1" ht="16.5" customHeight="1">
      <c r="A66" s="365"/>
      <c r="B66" s="365"/>
      <c r="C66" s="366"/>
      <c r="D66" s="367"/>
      <c r="E66" s="361"/>
      <c r="F66" s="361"/>
      <c r="G66" s="361"/>
      <c r="H66" s="361"/>
      <c r="I66" s="361"/>
      <c r="J66"/>
      <c r="K66"/>
      <c r="L66"/>
      <c r="M66"/>
      <c r="N66" s="211"/>
      <c r="O66" s="211"/>
      <c r="P66" s="212"/>
      <c r="Q66" s="211"/>
      <c r="R66" s="211"/>
      <c r="S66"/>
    </row>
    <row r="67" spans="1:19" s="213" customFormat="1" ht="16.5" customHeight="1">
      <c r="A67" s="215" t="s">
        <v>356</v>
      </c>
      <c r="B67" s="215"/>
      <c r="C67" s="215"/>
      <c r="D67" s="215"/>
      <c r="E67" s="215"/>
      <c r="F67" s="215"/>
      <c r="G67" s="215"/>
      <c r="H67" s="215"/>
      <c r="I67" s="215"/>
      <c r="J67"/>
      <c r="K67"/>
      <c r="L67"/>
      <c r="M67"/>
      <c r="N67" s="211"/>
      <c r="O67" s="211"/>
      <c r="P67" s="212"/>
      <c r="Q67" s="211"/>
      <c r="R67" s="211"/>
      <c r="S67"/>
    </row>
    <row r="68" spans="1:19" s="213" customFormat="1" ht="16.5" customHeight="1" thickBot="1">
      <c r="A68" s="210"/>
      <c r="B68" s="210"/>
      <c r="C68" s="210"/>
      <c r="D68" s="210"/>
      <c r="E68" s="210"/>
      <c r="F68" s="210"/>
      <c r="G68" s="210"/>
      <c r="H68" s="210"/>
      <c r="I68" s="210"/>
      <c r="J68"/>
      <c r="K68"/>
      <c r="L68"/>
      <c r="M68"/>
      <c r="N68" s="211"/>
      <c r="O68" s="211"/>
      <c r="P68" s="212"/>
      <c r="Q68" s="211"/>
      <c r="R68" s="211"/>
      <c r="S68"/>
    </row>
    <row r="69" spans="1:19" s="213" customFormat="1" ht="39" customHeight="1" thickBot="1">
      <c r="A69" s="397" t="s">
        <v>10</v>
      </c>
      <c r="B69" s="398"/>
      <c r="C69" s="368" t="s">
        <v>328</v>
      </c>
      <c r="D69" s="369"/>
      <c r="E69" s="369"/>
      <c r="F69" s="370"/>
      <c r="G69" s="371"/>
      <c r="H69" s="372"/>
      <c r="I69" s="372"/>
      <c r="J69"/>
      <c r="K69"/>
      <c r="L69"/>
      <c r="M69"/>
      <c r="N69" s="211"/>
      <c r="O69" s="211"/>
      <c r="P69" s="212"/>
      <c r="Q69" s="211"/>
      <c r="R69" s="211"/>
      <c r="S69"/>
    </row>
    <row r="70" spans="1:19" s="213" customFormat="1" ht="16.5" customHeight="1" thickBot="1">
      <c r="A70" s="396">
        <v>1</v>
      </c>
      <c r="B70" s="393"/>
      <c r="C70" s="373">
        <v>2</v>
      </c>
      <c r="D70" s="374"/>
      <c r="E70" s="374"/>
      <c r="F70" s="375"/>
      <c r="G70" s="374"/>
      <c r="H70" s="374"/>
      <c r="I70" s="374"/>
      <c r="J70"/>
      <c r="K70"/>
      <c r="L70"/>
      <c r="M70"/>
      <c r="N70" s="211"/>
      <c r="O70" s="211"/>
      <c r="P70" s="212"/>
      <c r="Q70" s="211"/>
      <c r="R70" s="211"/>
      <c r="S70"/>
    </row>
    <row r="71" spans="1:19" s="213" customFormat="1" ht="27.75" customHeight="1">
      <c r="A71" s="394" t="s">
        <v>357</v>
      </c>
      <c r="B71" s="395"/>
      <c r="C71" s="376"/>
      <c r="D71" s="352"/>
      <c r="E71" s="352"/>
      <c r="F71" s="352"/>
      <c r="G71" s="377"/>
      <c r="H71" s="377"/>
      <c r="I71" s="377"/>
      <c r="J71"/>
      <c r="K71"/>
      <c r="L71"/>
      <c r="M71"/>
      <c r="N71" s="211"/>
      <c r="O71" s="211"/>
      <c r="P71" s="212"/>
      <c r="Q71" s="211"/>
      <c r="R71" s="211"/>
      <c r="S71"/>
    </row>
    <row r="72" spans="1:19" s="213" customFormat="1" ht="27.75" customHeight="1" thickBot="1">
      <c r="A72" s="390" t="s">
        <v>358</v>
      </c>
      <c r="B72" s="391"/>
      <c r="C72" s="378"/>
      <c r="D72" s="352"/>
      <c r="E72" s="352"/>
      <c r="F72" s="352"/>
      <c r="G72" s="352"/>
      <c r="H72" s="377"/>
      <c r="I72" s="377"/>
      <c r="J72"/>
      <c r="K72"/>
      <c r="L72"/>
      <c r="M72"/>
      <c r="N72" s="211"/>
      <c r="O72" s="211"/>
      <c r="P72" s="212"/>
      <c r="Q72" s="211"/>
      <c r="R72" s="211"/>
      <c r="S72"/>
    </row>
    <row r="73" spans="1:19" s="213" customFormat="1" ht="16.5" customHeight="1">
      <c r="A73"/>
      <c r="B73"/>
      <c r="C73"/>
      <c r="D73"/>
      <c r="E73"/>
      <c r="F73"/>
      <c r="G73"/>
      <c r="H73"/>
      <c r="I73"/>
      <c r="J73"/>
      <c r="K73" s="211"/>
      <c r="L73" s="211"/>
      <c r="M73" s="211"/>
      <c r="N73" s="211"/>
      <c r="O73" s="211"/>
      <c r="P73" s="212"/>
      <c r="Q73" s="211"/>
      <c r="R73" s="211"/>
      <c r="S73"/>
    </row>
    <row r="74" spans="1:19" s="213" customFormat="1" ht="16.5" customHeight="1">
      <c r="A74" s="219" t="s">
        <v>303</v>
      </c>
      <c r="B74" s="219"/>
      <c r="C74" s="219"/>
      <c r="D74" s="219"/>
      <c r="E74" s="219"/>
      <c r="F74" s="217"/>
      <c r="G74" s="217"/>
      <c r="H74" s="217"/>
      <c r="I74" s="217"/>
      <c r="J74" s="218"/>
      <c r="K74" s="218"/>
      <c r="L74" s="218"/>
      <c r="M74" s="218"/>
      <c r="N74" s="218"/>
      <c r="O74" s="218"/>
      <c r="P74" s="178"/>
      <c r="Q74" s="218"/>
      <c r="R74" s="218"/>
      <c r="S74"/>
    </row>
    <row r="75" spans="1:19" s="213" customFormat="1" ht="16.5" customHeight="1" thickBot="1">
      <c r="A75" s="216"/>
      <c r="B75" s="216"/>
      <c r="C75" s="178"/>
      <c r="D75" s="111"/>
      <c r="E75" s="178"/>
      <c r="F75" s="217"/>
      <c r="G75" s="217"/>
      <c r="H75" s="217"/>
      <c r="I75" s="218"/>
      <c r="J75" s="218"/>
      <c r="K75" s="218"/>
      <c r="L75" s="218"/>
      <c r="M75" s="218"/>
      <c r="N75" s="218"/>
      <c r="O75" s="218"/>
      <c r="P75" s="178"/>
      <c r="Q75" s="218"/>
      <c r="R75" s="218"/>
      <c r="S75"/>
    </row>
    <row r="76" spans="1:19" s="213" customFormat="1" ht="51" customHeight="1" thickBot="1">
      <c r="A76" s="424" t="s">
        <v>10</v>
      </c>
      <c r="B76" s="425"/>
      <c r="C76" s="220" t="s">
        <v>304</v>
      </c>
      <c r="D76" s="220" t="s">
        <v>305</v>
      </c>
      <c r="E76" s="221" t="s">
        <v>306</v>
      </c>
      <c r="F76" s="217"/>
      <c r="G76" s="217"/>
      <c r="H76" s="217"/>
      <c r="I76" s="218"/>
      <c r="J76" s="218"/>
      <c r="K76" s="218"/>
      <c r="L76" s="218"/>
      <c r="M76" s="218"/>
      <c r="N76" s="218"/>
      <c r="O76" s="218"/>
      <c r="P76" s="178"/>
      <c r="Q76" s="218"/>
      <c r="R76" s="218"/>
      <c r="S76"/>
    </row>
    <row r="77" spans="1:19" s="213" customFormat="1" ht="16.5" customHeight="1" thickBot="1">
      <c r="A77" s="420">
        <v>1</v>
      </c>
      <c r="B77" s="421"/>
      <c r="C77" s="222">
        <v>2</v>
      </c>
      <c r="D77" s="222">
        <v>3</v>
      </c>
      <c r="E77" s="223">
        <v>4</v>
      </c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178"/>
      <c r="Q77" s="218"/>
      <c r="R77" s="218"/>
      <c r="S77"/>
    </row>
    <row r="78" spans="1:19" s="226" customFormat="1" ht="48" customHeight="1">
      <c r="A78" s="422" t="s">
        <v>307</v>
      </c>
      <c r="B78" s="423"/>
      <c r="C78" s="309">
        <f>D78+E78</f>
        <v>0</v>
      </c>
      <c r="D78" s="310"/>
      <c r="E78" s="311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224"/>
      <c r="R78" s="224"/>
      <c r="S78" s="210"/>
    </row>
    <row r="80" spans="1:2" ht="14.25">
      <c r="A80" s="313" t="s">
        <v>329</v>
      </c>
      <c r="B80" s="313"/>
    </row>
    <row r="81" spans="1:19" ht="15" thickBot="1">
      <c r="A81" s="313"/>
      <c r="B81" s="313"/>
      <c r="G81" s="315"/>
      <c r="H81" s="315"/>
      <c r="I81" s="315"/>
      <c r="J81" s="315"/>
      <c r="K81" s="315"/>
      <c r="L81" s="315"/>
      <c r="M81" s="315"/>
      <c r="N81" s="315"/>
      <c r="O81" s="315"/>
      <c r="P81" s="316"/>
      <c r="Q81" s="316"/>
      <c r="R81" s="316"/>
      <c r="S81" s="316"/>
    </row>
    <row r="82" spans="1:19" ht="16.5" customHeight="1" thickBot="1">
      <c r="A82" s="320" t="s">
        <v>302</v>
      </c>
      <c r="B82" s="314" t="s">
        <v>17</v>
      </c>
      <c r="C82" s="323" t="s">
        <v>334</v>
      </c>
      <c r="D82" s="213" t="s">
        <v>335</v>
      </c>
      <c r="E82" s="213" t="s">
        <v>332</v>
      </c>
      <c r="F82" s="213" t="s">
        <v>333</v>
      </c>
      <c r="G82" s="317"/>
      <c r="H82" s="317"/>
      <c r="I82" s="213"/>
      <c r="J82" s="317"/>
      <c r="K82" s="317"/>
      <c r="L82" s="317"/>
      <c r="M82" s="317"/>
      <c r="N82" s="317"/>
      <c r="O82" s="317"/>
      <c r="P82" s="316"/>
      <c r="Q82" s="316"/>
      <c r="R82" s="316"/>
      <c r="S82" s="316"/>
    </row>
    <row r="83" spans="1:19" ht="18.75" customHeight="1">
      <c r="A83" s="321">
        <v>1</v>
      </c>
      <c r="B83" s="322"/>
      <c r="C83" s="324"/>
      <c r="D83" s="213"/>
      <c r="E83" s="226"/>
      <c r="F83" s="392"/>
      <c r="G83" s="392"/>
      <c r="H83" s="392"/>
      <c r="I83" s="325" t="b">
        <f>regon9(B83)</f>
        <v>0</v>
      </c>
      <c r="J83" s="317"/>
      <c r="K83" s="317"/>
      <c r="L83" s="317"/>
      <c r="M83" s="317"/>
      <c r="N83" s="317"/>
      <c r="O83" s="317"/>
      <c r="P83" s="317"/>
      <c r="Q83" s="317"/>
      <c r="R83" s="317"/>
      <c r="S83" s="317"/>
    </row>
    <row r="84" ht="16.5" customHeight="1"/>
    <row r="85" ht="16.5" customHeight="1"/>
    <row r="86" ht="16.5" customHeight="1"/>
    <row r="87" ht="16.5" customHeight="1"/>
    <row r="88" spans="1:9" ht="16.5" customHeight="1">
      <c r="A88" s="202"/>
      <c r="D88" s="202"/>
      <c r="F88" s="312"/>
      <c r="I88" s="202"/>
    </row>
    <row r="89" spans="1:9" s="55" customFormat="1" ht="4.5" customHeight="1">
      <c r="A89" s="55" t="s">
        <v>297</v>
      </c>
      <c r="D89" s="55" t="s">
        <v>298</v>
      </c>
      <c r="F89" s="55" t="s">
        <v>298</v>
      </c>
      <c r="H89" s="109"/>
      <c r="I89" s="55" t="s">
        <v>297</v>
      </c>
    </row>
    <row r="90" spans="1:9" s="107" customFormat="1" ht="14.25" customHeight="1">
      <c r="A90" s="107" t="s">
        <v>295</v>
      </c>
      <c r="D90" s="107" t="s">
        <v>35</v>
      </c>
      <c r="F90" s="107" t="s">
        <v>36</v>
      </c>
      <c r="I90" s="107" t="s">
        <v>296</v>
      </c>
    </row>
    <row r="91" s="55" customFormat="1" ht="14.25" customHeight="1"/>
    <row r="92" ht="14.25" customHeight="1"/>
    <row r="93" ht="14.25" customHeight="1"/>
    <row r="96" ht="12.75">
      <c r="M96" t="s">
        <v>86</v>
      </c>
    </row>
  </sheetData>
  <sheetProtection password="CCF4" sheet="1" objects="1" scenarios="1" formatCells="0"/>
  <mergeCells count="38">
    <mergeCell ref="A3:B3"/>
    <mergeCell ref="A6:B6"/>
    <mergeCell ref="A8:B8"/>
    <mergeCell ref="A24:B24"/>
    <mergeCell ref="A42:E42"/>
    <mergeCell ref="A45:E45"/>
    <mergeCell ref="C11:E11"/>
    <mergeCell ref="A17:B17"/>
    <mergeCell ref="A23:B23"/>
    <mergeCell ref="C10:E10"/>
    <mergeCell ref="D4:K4"/>
    <mergeCell ref="N4:Q7"/>
    <mergeCell ref="F83:H83"/>
    <mergeCell ref="A62:C62"/>
    <mergeCell ref="C9:E9"/>
    <mergeCell ref="A63:C63"/>
    <mergeCell ref="H53:H54"/>
    <mergeCell ref="B55:E55"/>
    <mergeCell ref="B56:E56"/>
    <mergeCell ref="A76:B76"/>
    <mergeCell ref="A77:B77"/>
    <mergeCell ref="A78:B78"/>
    <mergeCell ref="G39:L39"/>
    <mergeCell ref="A46:E46"/>
    <mergeCell ref="A48:E48"/>
    <mergeCell ref="A47:E47"/>
    <mergeCell ref="A53:A54"/>
    <mergeCell ref="A60:C60"/>
    <mergeCell ref="A61:C61"/>
    <mergeCell ref="B57:E57"/>
    <mergeCell ref="B53:E54"/>
    <mergeCell ref="F53:F54"/>
    <mergeCell ref="A71:B71"/>
    <mergeCell ref="A72:B72"/>
    <mergeCell ref="A64:C64"/>
    <mergeCell ref="A65:C65"/>
    <mergeCell ref="A69:B69"/>
    <mergeCell ref="A70:B70"/>
  </mergeCells>
  <conditionalFormatting sqref="P89 P79:P80 P84:P87">
    <cfRule type="cellIs" priority="1" dxfId="0" operator="lessThan" stopIfTrue="1">
      <formula>Q79+R79</formula>
    </cfRule>
  </conditionalFormatting>
  <conditionalFormatting sqref="D89">
    <cfRule type="cellIs" priority="2" dxfId="0" operator="lessThan" stopIfTrue="1">
      <formula>$E$35+$J$35+$K$35</formula>
    </cfRule>
  </conditionalFormatting>
  <conditionalFormatting sqref="P88">
    <cfRule type="cellIs" priority="3" dxfId="0" operator="lessThan" stopIfTrue="1">
      <formula>$Q$26+$R$26</formula>
    </cfRule>
  </conditionalFormatting>
  <conditionalFormatting sqref="D79:D80 D84:D87">
    <cfRule type="cellIs" priority="4" dxfId="0" operator="lessThan" stopIfTrue="1">
      <formula>$E$33+$J$33+$K$33</formula>
    </cfRule>
  </conditionalFormatting>
  <conditionalFormatting sqref="P50:P78">
    <cfRule type="cellIs" priority="5" dxfId="0" operator="lessThan" stopIfTrue="1">
      <formula>$Q$32+$R$32</formula>
    </cfRule>
  </conditionalFormatting>
  <dataValidations count="6">
    <dataValidation type="whole" operator="greaterThanOrEqual" allowBlank="1" showInputMessage="1" showErrorMessage="1" error="Wartość mniejsza od sumy kolumn 12 i 13" sqref="P50:P78">
      <formula1>Q50+R50</formula1>
    </dataValidation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"2014,2015,2016,2017,2018,2019,2020"</formula1>
    </dataValidation>
    <dataValidation type="custom" allowBlank="1" showErrorMessage="1" errorTitle="Nieprawidłowy REGON !" error="Wprowadzony nr REGON jest nieprawidłowy." sqref="B83">
      <formula1>I83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6" r:id="rId3"/>
  <rowBreaks count="1" manualBreakCount="1">
    <brk id="49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3">
    <pageSetUpPr fitToPage="1"/>
  </sheetPr>
  <dimension ref="A1:U96"/>
  <sheetViews>
    <sheetView tabSelected="1" view="pageBreakPreview" zoomScale="75" zoomScaleSheetLayoutView="75" zoomScalePageLayoutView="0" workbookViewId="0" topLeftCell="A76">
      <selection activeCell="K31" sqref="K31"/>
    </sheetView>
  </sheetViews>
  <sheetFormatPr defaultColWidth="9.00390625" defaultRowHeight="12.75"/>
  <cols>
    <col min="1" max="1" width="15.25390625" style="0" customWidth="1"/>
    <col min="2" max="2" width="18.125" style="0" customWidth="1"/>
    <col min="3" max="8" width="16.75390625" style="0" customWidth="1"/>
    <col min="9" max="9" width="16.875" style="0" customWidth="1"/>
    <col min="10" max="12" width="14.75390625" style="0" customWidth="1"/>
    <col min="13" max="13" width="16.00390625" style="0" customWidth="1"/>
    <col min="14" max="18" width="14.75390625" style="0" customWidth="1"/>
    <col min="20" max="22" width="0" style="0" hidden="1" customWidth="1"/>
  </cols>
  <sheetData>
    <row r="1" spans="1:18" ht="13.5" thickBot="1">
      <c r="A1" s="196" t="s">
        <v>0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8"/>
      <c r="Q1" s="3"/>
      <c r="R1" s="3"/>
    </row>
    <row r="2" spans="1:18" ht="12.75">
      <c r="A2" s="46" t="s">
        <v>27</v>
      </c>
      <c r="B2" s="46"/>
      <c r="C2" s="7"/>
      <c r="D2" s="1" t="s">
        <v>326</v>
      </c>
      <c r="E2" s="1"/>
      <c r="F2" s="1"/>
      <c r="L2" s="4"/>
      <c r="M2" s="8"/>
      <c r="N2" s="7"/>
      <c r="O2" s="4"/>
      <c r="P2" s="54"/>
      <c r="Q2" s="4"/>
      <c r="R2" s="8"/>
    </row>
    <row r="3" spans="1:18" ht="37.5" customHeight="1">
      <c r="A3" s="478" t="s">
        <v>374</v>
      </c>
      <c r="B3" s="479"/>
      <c r="C3" s="5"/>
      <c r="G3" s="1"/>
      <c r="L3" s="2"/>
      <c r="M3" s="9"/>
      <c r="N3" s="5" t="s">
        <v>55</v>
      </c>
      <c r="O3" s="2"/>
      <c r="P3" s="2"/>
      <c r="Q3" s="2"/>
      <c r="R3" s="9"/>
    </row>
    <row r="4" spans="1:21" ht="15" customHeight="1">
      <c r="A4" s="179"/>
      <c r="B4" s="181"/>
      <c r="C4" s="180"/>
      <c r="D4" s="180"/>
      <c r="E4" s="38" t="s">
        <v>315</v>
      </c>
      <c r="F4" s="38"/>
      <c r="G4" s="38"/>
      <c r="L4" s="2"/>
      <c r="M4" s="9"/>
      <c r="N4" s="475" t="s">
        <v>380</v>
      </c>
      <c r="O4" s="476"/>
      <c r="P4" s="476"/>
      <c r="Q4" s="476"/>
      <c r="R4" s="9"/>
      <c r="U4">
        <f>IF(A8=0,"",VALUE(A8))</f>
        <v>970774733</v>
      </c>
    </row>
    <row r="5" spans="1:18" ht="18" customHeight="1">
      <c r="A5" s="5" t="s">
        <v>28</v>
      </c>
      <c r="C5" s="5"/>
      <c r="L5" s="2"/>
      <c r="M5" s="9"/>
      <c r="N5" s="477"/>
      <c r="O5" s="476"/>
      <c r="P5" s="476"/>
      <c r="Q5" s="476"/>
      <c r="R5" s="9"/>
    </row>
    <row r="6" spans="1:18" ht="39" customHeight="1" thickBot="1">
      <c r="A6" s="480" t="s">
        <v>375</v>
      </c>
      <c r="B6" s="481"/>
      <c r="C6" s="56"/>
      <c r="D6" s="56"/>
      <c r="E6" s="38"/>
      <c r="L6" s="2"/>
      <c r="M6" s="9"/>
      <c r="N6" s="477"/>
      <c r="O6" s="476"/>
      <c r="P6" s="476"/>
      <c r="Q6" s="476"/>
      <c r="R6" s="9"/>
    </row>
    <row r="7" spans="1:18" ht="16.5" customHeight="1">
      <c r="A7" s="46" t="s">
        <v>2</v>
      </c>
      <c r="B7" s="108"/>
      <c r="C7" s="200" t="s">
        <v>289</v>
      </c>
      <c r="L7" s="2"/>
      <c r="M7" s="9"/>
      <c r="N7" s="477"/>
      <c r="O7" s="476"/>
      <c r="P7" s="476"/>
      <c r="Q7" s="476"/>
      <c r="R7" s="9"/>
    </row>
    <row r="8" spans="1:18" ht="16.5" customHeight="1" thickBot="1">
      <c r="A8" s="482" t="s">
        <v>376</v>
      </c>
      <c r="B8" s="483"/>
      <c r="C8" s="182"/>
      <c r="D8" s="3"/>
      <c r="E8" s="44"/>
      <c r="F8" s="44" t="s">
        <v>37</v>
      </c>
      <c r="G8" s="44"/>
      <c r="H8" s="110">
        <v>4</v>
      </c>
      <c r="I8" s="45" t="s">
        <v>15</v>
      </c>
      <c r="J8" s="74" t="s">
        <v>1</v>
      </c>
      <c r="K8" s="58">
        <v>2019</v>
      </c>
      <c r="L8" s="205"/>
      <c r="M8" s="9"/>
      <c r="N8" s="5"/>
      <c r="O8" s="2"/>
      <c r="P8" s="2"/>
      <c r="Q8" s="2"/>
      <c r="R8" s="9"/>
    </row>
    <row r="9" spans="1:18" ht="12.75">
      <c r="A9" s="17" t="s">
        <v>3</v>
      </c>
      <c r="B9" s="60"/>
      <c r="C9" s="449" t="s">
        <v>377</v>
      </c>
      <c r="D9" s="449"/>
      <c r="E9" s="450"/>
      <c r="F9" s="39"/>
      <c r="G9" s="40"/>
      <c r="H9" s="41" t="s">
        <v>4</v>
      </c>
      <c r="I9" s="40"/>
      <c r="J9" s="40"/>
      <c r="K9" s="14"/>
      <c r="L9" s="2"/>
      <c r="M9" s="208"/>
      <c r="N9" s="5"/>
      <c r="O9" s="2"/>
      <c r="P9" s="2"/>
      <c r="Q9" s="2"/>
      <c r="R9" s="9"/>
    </row>
    <row r="10" spans="1:21" ht="12.75">
      <c r="A10" s="17" t="s">
        <v>336</v>
      </c>
      <c r="B10" s="60"/>
      <c r="C10" s="459" t="s">
        <v>378</v>
      </c>
      <c r="D10" s="459"/>
      <c r="E10" s="460"/>
      <c r="F10" s="42" t="s">
        <v>287</v>
      </c>
      <c r="G10" s="43" t="s">
        <v>5</v>
      </c>
      <c r="H10" s="43" t="s">
        <v>6</v>
      </c>
      <c r="I10" s="43" t="s">
        <v>7</v>
      </c>
      <c r="J10" s="43" t="s">
        <v>8</v>
      </c>
      <c r="K10" s="199" t="s">
        <v>293</v>
      </c>
      <c r="L10" s="206" t="s">
        <v>9</v>
      </c>
      <c r="M10" s="209" t="s">
        <v>299</v>
      </c>
      <c r="N10" s="5"/>
      <c r="O10" s="2"/>
      <c r="P10" s="2"/>
      <c r="Q10" s="2"/>
      <c r="R10" s="9"/>
      <c r="U10" s="55">
        <v>1</v>
      </c>
    </row>
    <row r="11" spans="1:18" ht="13.5" thickBot="1">
      <c r="A11" s="19" t="s">
        <v>337</v>
      </c>
      <c r="B11" s="44"/>
      <c r="C11" s="461" t="s">
        <v>379</v>
      </c>
      <c r="D11" s="461"/>
      <c r="E11" s="462"/>
      <c r="F11" s="57">
        <v>8</v>
      </c>
      <c r="G11" s="201">
        <v>4</v>
      </c>
      <c r="H11" s="201">
        <v>1</v>
      </c>
      <c r="I11" s="201">
        <v>1</v>
      </c>
      <c r="J11" s="201"/>
      <c r="K11" s="202"/>
      <c r="L11" s="207">
        <v>62</v>
      </c>
      <c r="M11" s="231"/>
      <c r="N11" s="6"/>
      <c r="O11" s="3"/>
      <c r="P11" s="3"/>
      <c r="Q11" s="3"/>
      <c r="R11" s="10"/>
    </row>
    <row r="12" spans="1:14" ht="12.75">
      <c r="A12" s="4"/>
      <c r="B12" s="4"/>
      <c r="C12" s="4"/>
      <c r="D12" s="4"/>
      <c r="E12" s="15"/>
      <c r="F12" s="4"/>
      <c r="G12" s="4"/>
      <c r="H12" s="4"/>
      <c r="I12" s="15"/>
      <c r="J12" s="16"/>
      <c r="K12" s="4"/>
      <c r="L12" s="4"/>
      <c r="M12" s="4"/>
      <c r="N12" s="15"/>
    </row>
    <row r="13" spans="1:14" ht="19.5" customHeight="1">
      <c r="A13" s="51" t="s">
        <v>78</v>
      </c>
      <c r="B13" s="51"/>
      <c r="M13" s="2"/>
      <c r="N13" s="2"/>
    </row>
    <row r="14" ht="13.5" thickBot="1"/>
    <row r="15" spans="1:18" ht="12.75">
      <c r="A15" s="7"/>
      <c r="B15" s="8"/>
      <c r="C15" s="112"/>
      <c r="D15" s="20"/>
      <c r="E15" s="21"/>
      <c r="F15" s="21"/>
      <c r="G15" s="21"/>
      <c r="H15" s="21" t="s">
        <v>39</v>
      </c>
      <c r="I15" s="21"/>
      <c r="J15" s="21"/>
      <c r="K15" s="21"/>
      <c r="L15" s="4"/>
      <c r="M15" s="4"/>
      <c r="N15" s="4"/>
      <c r="O15" s="4"/>
      <c r="P15" s="143" t="s">
        <v>59</v>
      </c>
      <c r="Q15" s="21"/>
      <c r="R15" s="22"/>
    </row>
    <row r="16" spans="1:18" ht="14.25">
      <c r="A16" s="203"/>
      <c r="B16" s="204"/>
      <c r="C16" s="23" t="s">
        <v>40</v>
      </c>
      <c r="D16" s="113"/>
      <c r="E16" s="114"/>
      <c r="F16" s="114"/>
      <c r="G16" s="115"/>
      <c r="H16" s="116"/>
      <c r="I16" s="114"/>
      <c r="J16" s="114"/>
      <c r="K16" s="114"/>
      <c r="L16" s="122"/>
      <c r="M16" s="122"/>
      <c r="N16" s="122"/>
      <c r="O16" s="122"/>
      <c r="P16" s="113"/>
      <c r="Q16" s="116"/>
      <c r="R16" s="131"/>
    </row>
    <row r="17" spans="1:18" ht="12.75">
      <c r="A17" s="463" t="s">
        <v>10</v>
      </c>
      <c r="B17" s="464"/>
      <c r="C17" s="23" t="s">
        <v>11</v>
      </c>
      <c r="D17" s="24"/>
      <c r="E17" s="25" t="s">
        <v>43</v>
      </c>
      <c r="F17" s="119"/>
      <c r="G17" s="119"/>
      <c r="H17" s="119"/>
      <c r="I17" s="119"/>
      <c r="J17" s="117"/>
      <c r="K17" s="119"/>
      <c r="L17" s="128"/>
      <c r="M17" s="129"/>
      <c r="N17" s="129"/>
      <c r="O17" s="138" t="s">
        <v>54</v>
      </c>
      <c r="P17" s="146"/>
      <c r="Q17" s="119"/>
      <c r="R17" s="132"/>
    </row>
    <row r="18" spans="1:18" ht="12.75">
      <c r="A18" s="203"/>
      <c r="B18" s="204"/>
      <c r="C18" s="23" t="s">
        <v>12</v>
      </c>
      <c r="D18" s="27" t="s">
        <v>12</v>
      </c>
      <c r="E18" s="25" t="s">
        <v>13</v>
      </c>
      <c r="F18" s="133" t="s">
        <v>46</v>
      </c>
      <c r="G18" s="133" t="s">
        <v>45</v>
      </c>
      <c r="H18" s="25" t="s">
        <v>47</v>
      </c>
      <c r="I18" s="133" t="s">
        <v>48</v>
      </c>
      <c r="J18" s="25" t="s">
        <v>49</v>
      </c>
      <c r="K18" s="125" t="s">
        <v>51</v>
      </c>
      <c r="L18" s="134" t="s">
        <v>52</v>
      </c>
      <c r="M18" s="120" t="s">
        <v>60</v>
      </c>
      <c r="N18" s="133" t="s">
        <v>62</v>
      </c>
      <c r="O18" s="106" t="s">
        <v>64</v>
      </c>
      <c r="P18" s="24"/>
      <c r="Q18" s="25" t="s">
        <v>70</v>
      </c>
      <c r="R18" s="28" t="s">
        <v>52</v>
      </c>
    </row>
    <row r="19" spans="1:18" ht="12.75">
      <c r="A19" s="5"/>
      <c r="B19" s="9"/>
      <c r="C19" s="26" t="s">
        <v>38</v>
      </c>
      <c r="D19" s="27" t="s">
        <v>41</v>
      </c>
      <c r="E19" s="25" t="s">
        <v>14</v>
      </c>
      <c r="F19" s="121"/>
      <c r="G19" s="121"/>
      <c r="H19" s="121"/>
      <c r="I19" s="118"/>
      <c r="J19" s="25" t="s">
        <v>50</v>
      </c>
      <c r="K19" s="125"/>
      <c r="L19" s="134" t="s">
        <v>53</v>
      </c>
      <c r="M19" s="133" t="s">
        <v>61</v>
      </c>
      <c r="N19" s="133" t="s">
        <v>63</v>
      </c>
      <c r="O19" s="106" t="s">
        <v>65</v>
      </c>
      <c r="P19" s="27" t="s">
        <v>12</v>
      </c>
      <c r="Q19" s="25" t="s">
        <v>71</v>
      </c>
      <c r="R19" s="106" t="s">
        <v>70</v>
      </c>
    </row>
    <row r="20" spans="1:18" ht="12.75">
      <c r="A20" s="5"/>
      <c r="B20" s="9"/>
      <c r="C20" s="24"/>
      <c r="D20" s="27" t="s">
        <v>42</v>
      </c>
      <c r="E20" s="30" t="s">
        <v>12</v>
      </c>
      <c r="F20" s="25"/>
      <c r="G20" s="25"/>
      <c r="H20" s="25"/>
      <c r="I20" s="25"/>
      <c r="J20" s="29"/>
      <c r="K20" s="121"/>
      <c r="L20" s="134" t="s">
        <v>54</v>
      </c>
      <c r="M20" s="120"/>
      <c r="N20" s="120"/>
      <c r="O20" s="106" t="s">
        <v>66</v>
      </c>
      <c r="P20" s="24"/>
      <c r="Q20" s="25" t="s">
        <v>72</v>
      </c>
      <c r="R20" s="28" t="s">
        <v>74</v>
      </c>
    </row>
    <row r="21" spans="1:18" ht="12.75">
      <c r="A21" s="5"/>
      <c r="B21" s="9"/>
      <c r="C21" s="24"/>
      <c r="D21" s="24"/>
      <c r="E21" s="30" t="s">
        <v>44</v>
      </c>
      <c r="F21" s="29"/>
      <c r="G21" s="25"/>
      <c r="H21" s="29"/>
      <c r="I21" s="25"/>
      <c r="J21" s="29"/>
      <c r="K21" s="121"/>
      <c r="L21" s="134" t="s">
        <v>288</v>
      </c>
      <c r="M21" s="120"/>
      <c r="N21" s="120"/>
      <c r="O21" s="106" t="s">
        <v>67</v>
      </c>
      <c r="P21" s="27" t="s">
        <v>69</v>
      </c>
      <c r="Q21" s="25" t="s">
        <v>73</v>
      </c>
      <c r="R21" s="28"/>
    </row>
    <row r="22" spans="1:18" ht="13.5" thickBot="1">
      <c r="A22" s="6"/>
      <c r="B22" s="10"/>
      <c r="C22" s="32"/>
      <c r="D22" s="32"/>
      <c r="E22" s="30"/>
      <c r="F22" s="33"/>
      <c r="G22" s="33"/>
      <c r="H22" s="33"/>
      <c r="I22" s="33"/>
      <c r="J22" s="33"/>
      <c r="K22" s="126"/>
      <c r="L22" s="130"/>
      <c r="M22" s="120"/>
      <c r="N22" s="120"/>
      <c r="O22" s="106" t="s">
        <v>68</v>
      </c>
      <c r="P22" s="32"/>
      <c r="Q22" s="33"/>
      <c r="R22" s="34"/>
    </row>
    <row r="23" spans="1:18" ht="13.5" thickBot="1">
      <c r="A23" s="467">
        <v>1</v>
      </c>
      <c r="B23" s="468"/>
      <c r="C23" s="35">
        <v>2</v>
      </c>
      <c r="D23" s="35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127">
        <v>10</v>
      </c>
      <c r="L23" s="141">
        <v>11</v>
      </c>
      <c r="M23" s="141">
        <v>12</v>
      </c>
      <c r="N23" s="141">
        <v>13</v>
      </c>
      <c r="O23" s="105">
        <v>14</v>
      </c>
      <c r="P23" s="35">
        <v>15</v>
      </c>
      <c r="Q23" s="36">
        <v>16</v>
      </c>
      <c r="R23" s="37">
        <v>17</v>
      </c>
    </row>
    <row r="24" spans="1:18" ht="25.5" customHeight="1">
      <c r="A24" s="457" t="s">
        <v>16</v>
      </c>
      <c r="B24" s="458"/>
      <c r="C24" s="232">
        <f aca="true" t="shared" si="0" ref="C24:O24">C26+C29+C32+C33</f>
        <v>5354973.47</v>
      </c>
      <c r="D24" s="233">
        <f t="shared" si="0"/>
        <v>5354973.47</v>
      </c>
      <c r="E24" s="234">
        <f t="shared" si="0"/>
        <v>0</v>
      </c>
      <c r="F24" s="234">
        <f t="shared" si="0"/>
        <v>0</v>
      </c>
      <c r="G24" s="234">
        <f t="shared" si="0"/>
        <v>0</v>
      </c>
      <c r="H24" s="234">
        <f t="shared" si="0"/>
        <v>0</v>
      </c>
      <c r="I24" s="234">
        <f t="shared" si="0"/>
        <v>0</v>
      </c>
      <c r="J24" s="234">
        <f t="shared" si="0"/>
        <v>0</v>
      </c>
      <c r="K24" s="241">
        <f t="shared" si="0"/>
        <v>0</v>
      </c>
      <c r="L24" s="236">
        <f t="shared" si="0"/>
        <v>0</v>
      </c>
      <c r="M24" s="237">
        <f t="shared" si="0"/>
        <v>5354973.47</v>
      </c>
      <c r="N24" s="237">
        <f t="shared" si="0"/>
        <v>0</v>
      </c>
      <c r="O24" s="238">
        <f t="shared" si="0"/>
        <v>0</v>
      </c>
      <c r="P24" s="233">
        <f>P26+P29+P32+P33</f>
        <v>0</v>
      </c>
      <c r="Q24" s="234">
        <f>Q26+Q29+Q32+Q33</f>
        <v>0</v>
      </c>
      <c r="R24" s="244">
        <f>R26+R29+R32+R33</f>
        <v>0</v>
      </c>
    </row>
    <row r="25" spans="1:18" ht="12.75">
      <c r="A25" s="13"/>
      <c r="B25" s="64"/>
      <c r="C25" s="233"/>
      <c r="D25" s="233"/>
      <c r="E25" s="234"/>
      <c r="F25" s="234"/>
      <c r="G25" s="234"/>
      <c r="H25" s="234"/>
      <c r="I25" s="234"/>
      <c r="J25" s="234"/>
      <c r="K25" s="241"/>
      <c r="L25" s="242"/>
      <c r="M25" s="242"/>
      <c r="N25" s="242"/>
      <c r="O25" s="243"/>
      <c r="P25" s="233"/>
      <c r="Q25" s="234"/>
      <c r="R25" s="244"/>
    </row>
    <row r="26" spans="1:18" ht="14.25" customHeight="1">
      <c r="A26" s="18" t="s">
        <v>320</v>
      </c>
      <c r="B26" s="65"/>
      <c r="C26" s="245">
        <f>C27+C28</f>
        <v>0</v>
      </c>
      <c r="D26" s="245">
        <f>D27+D28</f>
        <v>0</v>
      </c>
      <c r="E26" s="246">
        <f>E27+E28</f>
        <v>0</v>
      </c>
      <c r="F26" s="246">
        <f>F27+F28</f>
        <v>0</v>
      </c>
      <c r="G26" s="246">
        <f aca="true" t="shared" si="1" ref="G26:O26">G27+G28</f>
        <v>0</v>
      </c>
      <c r="H26" s="246">
        <f t="shared" si="1"/>
        <v>0</v>
      </c>
      <c r="I26" s="246">
        <f t="shared" si="1"/>
        <v>0</v>
      </c>
      <c r="J26" s="246">
        <f t="shared" si="1"/>
        <v>0</v>
      </c>
      <c r="K26" s="247">
        <f t="shared" si="1"/>
        <v>0</v>
      </c>
      <c r="L26" s="248">
        <f t="shared" si="1"/>
        <v>0</v>
      </c>
      <c r="M26" s="249">
        <f t="shared" si="1"/>
        <v>0</v>
      </c>
      <c r="N26" s="249">
        <f t="shared" si="1"/>
        <v>0</v>
      </c>
      <c r="O26" s="250">
        <f t="shared" si="1"/>
        <v>0</v>
      </c>
      <c r="P26" s="251">
        <f>P27+P28</f>
        <v>0</v>
      </c>
      <c r="Q26" s="246">
        <f>Q27+Q28</f>
        <v>0</v>
      </c>
      <c r="R26" s="252">
        <f>R27+R28</f>
        <v>0</v>
      </c>
    </row>
    <row r="27" spans="1:18" ht="14.25" customHeight="1">
      <c r="A27" s="18" t="s">
        <v>57</v>
      </c>
      <c r="B27" s="64"/>
      <c r="C27" s="253">
        <f>D27+P27</f>
        <v>0</v>
      </c>
      <c r="D27" s="254">
        <f>E27+J27+K27+L27+M27+N27+O27</f>
        <v>0</v>
      </c>
      <c r="E27" s="246">
        <f>F27+G27+H27+I27</f>
        <v>0</v>
      </c>
      <c r="F27" s="255"/>
      <c r="G27" s="255"/>
      <c r="H27" s="255"/>
      <c r="I27" s="255"/>
      <c r="J27" s="255"/>
      <c r="K27" s="256"/>
      <c r="L27" s="257"/>
      <c r="M27" s="257"/>
      <c r="N27" s="257"/>
      <c r="O27" s="258"/>
      <c r="P27" s="251">
        <f>Q27+R27</f>
        <v>0</v>
      </c>
      <c r="Q27" s="255"/>
      <c r="R27" s="259"/>
    </row>
    <row r="28" spans="1:18" ht="14.25" customHeight="1">
      <c r="A28" s="18" t="s">
        <v>56</v>
      </c>
      <c r="B28" s="65"/>
      <c r="C28" s="253">
        <f>D28+P28</f>
        <v>0</v>
      </c>
      <c r="D28" s="254">
        <f>E28+J28+K28+L28+M28+N28+O28</f>
        <v>0</v>
      </c>
      <c r="E28" s="246">
        <f>F28+G28+H28+I28</f>
        <v>0</v>
      </c>
      <c r="F28" s="260"/>
      <c r="G28" s="260"/>
      <c r="H28" s="260"/>
      <c r="I28" s="260"/>
      <c r="J28" s="260"/>
      <c r="K28" s="261"/>
      <c r="L28" s="257"/>
      <c r="M28" s="257"/>
      <c r="N28" s="257"/>
      <c r="O28" s="258"/>
      <c r="P28" s="251">
        <f>Q28+R28</f>
        <v>0</v>
      </c>
      <c r="Q28" s="260"/>
      <c r="R28" s="262"/>
    </row>
    <row r="29" spans="1:18" ht="14.25" customHeight="1">
      <c r="A29" s="139" t="s">
        <v>321</v>
      </c>
      <c r="B29" s="140"/>
      <c r="C29" s="253">
        <f>C30+C31</f>
        <v>5354973.47</v>
      </c>
      <c r="D29" s="263">
        <f>D30+D31</f>
        <v>5354973.47</v>
      </c>
      <c r="E29" s="264">
        <f>E30+E31</f>
        <v>0</v>
      </c>
      <c r="F29" s="265">
        <f>F30+F31</f>
        <v>0</v>
      </c>
      <c r="G29" s="265">
        <f aca="true" t="shared" si="2" ref="G29:O29">G30+G31</f>
        <v>0</v>
      </c>
      <c r="H29" s="265">
        <f t="shared" si="2"/>
        <v>0</v>
      </c>
      <c r="I29" s="265">
        <f t="shared" si="2"/>
        <v>0</v>
      </c>
      <c r="J29" s="265">
        <f t="shared" si="2"/>
        <v>0</v>
      </c>
      <c r="K29" s="266">
        <f t="shared" si="2"/>
        <v>0</v>
      </c>
      <c r="L29" s="249">
        <f t="shared" si="2"/>
        <v>0</v>
      </c>
      <c r="M29" s="249">
        <f t="shared" si="2"/>
        <v>5354973.47</v>
      </c>
      <c r="N29" s="249">
        <f t="shared" si="2"/>
        <v>0</v>
      </c>
      <c r="O29" s="250">
        <f t="shared" si="2"/>
        <v>0</v>
      </c>
      <c r="P29" s="251">
        <f>P30+P31</f>
        <v>0</v>
      </c>
      <c r="Q29" s="265">
        <f>Q30+Q31</f>
        <v>0</v>
      </c>
      <c r="R29" s="267">
        <f>R30+R31</f>
        <v>0</v>
      </c>
    </row>
    <row r="30" spans="1:18" ht="14.25" customHeight="1">
      <c r="A30" s="139" t="s">
        <v>58</v>
      </c>
      <c r="B30" s="64"/>
      <c r="C30" s="253">
        <f>D30+P30</f>
        <v>676752.75</v>
      </c>
      <c r="D30" s="254">
        <f>E30+J30+K30+L30+M30+N30+O30</f>
        <v>676752.75</v>
      </c>
      <c r="E30" s="246">
        <f>F30+G30+H30+I30</f>
        <v>0</v>
      </c>
      <c r="F30" s="255"/>
      <c r="G30" s="255"/>
      <c r="H30" s="255"/>
      <c r="I30" s="255"/>
      <c r="J30" s="255"/>
      <c r="K30" s="256"/>
      <c r="L30" s="257"/>
      <c r="M30" s="257">
        <v>676752.75</v>
      </c>
      <c r="N30" s="257"/>
      <c r="O30" s="258"/>
      <c r="P30" s="251">
        <f>Q30+R30</f>
        <v>0</v>
      </c>
      <c r="Q30" s="255"/>
      <c r="R30" s="259"/>
    </row>
    <row r="31" spans="1:18" ht="14.25" customHeight="1">
      <c r="A31" s="18" t="s">
        <v>311</v>
      </c>
      <c r="B31" s="65"/>
      <c r="C31" s="253">
        <f>D31+P31</f>
        <v>4678220.72</v>
      </c>
      <c r="D31" s="254">
        <f>E31+J31+K31+L31+M31+N31+O31</f>
        <v>4678220.72</v>
      </c>
      <c r="E31" s="246">
        <f>F31+G31+H31+I31</f>
        <v>0</v>
      </c>
      <c r="F31" s="260"/>
      <c r="G31" s="260"/>
      <c r="H31" s="260"/>
      <c r="I31" s="260"/>
      <c r="J31" s="260"/>
      <c r="K31" s="261"/>
      <c r="L31" s="268"/>
      <c r="M31" s="257">
        <v>4678220.72</v>
      </c>
      <c r="N31" s="257"/>
      <c r="O31" s="258"/>
      <c r="P31" s="251">
        <f>Q31+R31</f>
        <v>0</v>
      </c>
      <c r="Q31" s="260"/>
      <c r="R31" s="262"/>
    </row>
    <row r="32" spans="1:18" ht="14.25" customHeight="1">
      <c r="A32" s="18" t="s">
        <v>338</v>
      </c>
      <c r="B32" s="65"/>
      <c r="C32" s="245">
        <f>D32+P32</f>
        <v>0</v>
      </c>
      <c r="D32" s="254">
        <f>E32+J32+K32+L32+M32+N32+O32</f>
        <v>0</v>
      </c>
      <c r="E32" s="246">
        <f>F32+G32+H32+I32</f>
        <v>0</v>
      </c>
      <c r="F32" s="260"/>
      <c r="G32" s="260"/>
      <c r="H32" s="260"/>
      <c r="I32" s="260"/>
      <c r="J32" s="260"/>
      <c r="K32" s="261"/>
      <c r="L32" s="268"/>
      <c r="M32" s="257"/>
      <c r="N32" s="257"/>
      <c r="O32" s="258"/>
      <c r="P32" s="251">
        <f>Q32+R32</f>
        <v>0</v>
      </c>
      <c r="Q32" s="260"/>
      <c r="R32" s="262"/>
    </row>
    <row r="33" spans="1:18" ht="14.25" customHeight="1">
      <c r="A33" s="139" t="s">
        <v>322</v>
      </c>
      <c r="B33" s="140"/>
      <c r="C33" s="269">
        <f>C34+C35</f>
        <v>0</v>
      </c>
      <c r="D33" s="245">
        <f>D34+D35</f>
        <v>0</v>
      </c>
      <c r="E33" s="246">
        <f>E34+E35</f>
        <v>0</v>
      </c>
      <c r="F33" s="246">
        <f>F34+F35</f>
        <v>0</v>
      </c>
      <c r="G33" s="246">
        <f aca="true" t="shared" si="3" ref="G33:O33">G34+G35</f>
        <v>0</v>
      </c>
      <c r="H33" s="246">
        <f t="shared" si="3"/>
        <v>0</v>
      </c>
      <c r="I33" s="246">
        <f t="shared" si="3"/>
        <v>0</v>
      </c>
      <c r="J33" s="246">
        <f t="shared" si="3"/>
        <v>0</v>
      </c>
      <c r="K33" s="247">
        <f t="shared" si="3"/>
        <v>0</v>
      </c>
      <c r="L33" s="248">
        <f t="shared" si="3"/>
        <v>0</v>
      </c>
      <c r="M33" s="249">
        <f t="shared" si="3"/>
        <v>0</v>
      </c>
      <c r="N33" s="249">
        <f t="shared" si="3"/>
        <v>0</v>
      </c>
      <c r="O33" s="250">
        <f t="shared" si="3"/>
        <v>0</v>
      </c>
      <c r="P33" s="251">
        <f>P34+P35</f>
        <v>0</v>
      </c>
      <c r="Q33" s="246">
        <f>Q34+Q35</f>
        <v>0</v>
      </c>
      <c r="R33" s="252">
        <f>R34+R35</f>
        <v>0</v>
      </c>
    </row>
    <row r="34" spans="1:18" ht="14.25" customHeight="1">
      <c r="A34" s="18" t="s">
        <v>319</v>
      </c>
      <c r="B34" s="64"/>
      <c r="C34" s="253">
        <f>D34+P34</f>
        <v>0</v>
      </c>
      <c r="D34" s="254">
        <f>E34+J34+K34+L34+M34+N34+O34</f>
        <v>0</v>
      </c>
      <c r="E34" s="246">
        <f>F34+G34+H34+I34</f>
        <v>0</v>
      </c>
      <c r="F34" s="260"/>
      <c r="G34" s="260"/>
      <c r="H34" s="260"/>
      <c r="I34" s="260"/>
      <c r="J34" s="260"/>
      <c r="K34" s="261"/>
      <c r="L34" s="268"/>
      <c r="M34" s="257"/>
      <c r="N34" s="257"/>
      <c r="O34" s="258"/>
      <c r="P34" s="251">
        <f>Q34+R34</f>
        <v>0</v>
      </c>
      <c r="Q34" s="255"/>
      <c r="R34" s="259"/>
    </row>
    <row r="35" spans="1:18" ht="14.25" customHeight="1" thickBot="1">
      <c r="A35" s="19" t="s">
        <v>339</v>
      </c>
      <c r="B35" s="66"/>
      <c r="C35" s="270">
        <f>D35+P35</f>
        <v>0</v>
      </c>
      <c r="D35" s="271">
        <f>E35+J35+K35+L35+M35+N35+O35</f>
        <v>0</v>
      </c>
      <c r="E35" s="272">
        <f>F35+G35+H35+I35</f>
        <v>0</v>
      </c>
      <c r="F35" s="273"/>
      <c r="G35" s="273"/>
      <c r="H35" s="273"/>
      <c r="I35" s="273"/>
      <c r="J35" s="273"/>
      <c r="K35" s="273"/>
      <c r="L35" s="274"/>
      <c r="M35" s="274"/>
      <c r="N35" s="274"/>
      <c r="O35" s="275"/>
      <c r="P35" s="276">
        <f>Q35+R35</f>
        <v>0</v>
      </c>
      <c r="Q35" s="273"/>
      <c r="R35" s="277"/>
    </row>
    <row r="37" spans="1:13" ht="19.5" customHeight="1">
      <c r="A37" s="75" t="s">
        <v>77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3.5" thickBo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185"/>
      <c r="B39" s="77"/>
      <c r="C39" s="77"/>
      <c r="D39" s="77"/>
      <c r="E39" s="186"/>
      <c r="F39" s="157"/>
      <c r="G39" s="454" t="s">
        <v>82</v>
      </c>
      <c r="H39" s="465"/>
      <c r="I39" s="465"/>
      <c r="J39" s="465"/>
      <c r="K39" s="465"/>
      <c r="L39" s="466"/>
      <c r="M39" s="87"/>
    </row>
    <row r="40" spans="1:13" ht="12.75">
      <c r="A40" s="187"/>
      <c r="B40" s="151"/>
      <c r="C40" s="151"/>
      <c r="D40" s="151"/>
      <c r="E40" s="188"/>
      <c r="F40" s="158" t="s">
        <v>79</v>
      </c>
      <c r="G40" s="78" t="s">
        <v>70</v>
      </c>
      <c r="H40" s="161"/>
      <c r="I40" s="161"/>
      <c r="J40" s="161"/>
      <c r="K40" s="169"/>
      <c r="L40" s="167"/>
      <c r="M40" s="87"/>
    </row>
    <row r="41" spans="1:13" ht="12.75">
      <c r="A41" s="187"/>
      <c r="B41" s="151"/>
      <c r="C41" s="151"/>
      <c r="D41" s="151"/>
      <c r="E41" s="188"/>
      <c r="F41" s="158" t="s">
        <v>80</v>
      </c>
      <c r="G41" s="78" t="s">
        <v>31</v>
      </c>
      <c r="H41" s="78" t="s">
        <v>84</v>
      </c>
      <c r="I41" s="78" t="s">
        <v>45</v>
      </c>
      <c r="J41" s="78" t="s">
        <v>47</v>
      </c>
      <c r="K41" s="80" t="s">
        <v>48</v>
      </c>
      <c r="L41" s="171" t="s">
        <v>85</v>
      </c>
      <c r="M41" s="76"/>
    </row>
    <row r="42" spans="1:13" ht="12.75">
      <c r="A42" s="429" t="s">
        <v>10</v>
      </c>
      <c r="B42" s="430"/>
      <c r="C42" s="430"/>
      <c r="D42" s="430"/>
      <c r="E42" s="431"/>
      <c r="F42" s="158" t="s">
        <v>12</v>
      </c>
      <c r="G42" s="78" t="s">
        <v>13</v>
      </c>
      <c r="H42" s="78"/>
      <c r="I42" s="79"/>
      <c r="J42" s="80"/>
      <c r="K42" s="155"/>
      <c r="L42" s="171" t="s">
        <v>70</v>
      </c>
      <c r="M42" s="76"/>
    </row>
    <row r="43" spans="1:13" ht="12.75">
      <c r="A43" s="187"/>
      <c r="B43" s="151"/>
      <c r="C43" s="151"/>
      <c r="D43" s="151"/>
      <c r="E43" s="188"/>
      <c r="F43" s="158" t="s">
        <v>81</v>
      </c>
      <c r="G43" s="80" t="s">
        <v>14</v>
      </c>
      <c r="H43" s="79"/>
      <c r="I43" s="78"/>
      <c r="J43" s="169"/>
      <c r="K43" s="151"/>
      <c r="L43" s="167"/>
      <c r="M43" s="76"/>
    </row>
    <row r="44" spans="1:13" ht="13.5" thickBot="1">
      <c r="A44" s="187"/>
      <c r="B44" s="151"/>
      <c r="C44" s="151"/>
      <c r="D44" s="151"/>
      <c r="E44" s="188"/>
      <c r="F44" s="153"/>
      <c r="G44" s="81" t="s">
        <v>83</v>
      </c>
      <c r="H44" s="82"/>
      <c r="I44" s="83"/>
      <c r="J44" s="82"/>
      <c r="K44" s="163"/>
      <c r="L44" s="167"/>
      <c r="M44" s="76"/>
    </row>
    <row r="45" spans="1:13" ht="13.5" thickBot="1">
      <c r="A45" s="426">
        <v>1</v>
      </c>
      <c r="B45" s="427"/>
      <c r="C45" s="427"/>
      <c r="D45" s="427"/>
      <c r="E45" s="428"/>
      <c r="F45" s="84">
        <v>2</v>
      </c>
      <c r="G45" s="85">
        <v>3</v>
      </c>
      <c r="H45" s="85">
        <v>4</v>
      </c>
      <c r="I45" s="85">
        <v>5</v>
      </c>
      <c r="J45" s="85">
        <v>6</v>
      </c>
      <c r="K45" s="164">
        <v>7</v>
      </c>
      <c r="L45" s="86">
        <v>8</v>
      </c>
      <c r="M45" s="76"/>
    </row>
    <row r="46" spans="1:13" ht="25.5" customHeight="1">
      <c r="A46" s="470" t="s">
        <v>327</v>
      </c>
      <c r="B46" s="438"/>
      <c r="C46" s="438"/>
      <c r="D46" s="438"/>
      <c r="E46" s="439"/>
      <c r="F46" s="288">
        <f>G46+L46</f>
        <v>0</v>
      </c>
      <c r="G46" s="289">
        <f>H46+I46+J46+K46</f>
        <v>0</v>
      </c>
      <c r="H46" s="290"/>
      <c r="I46" s="290"/>
      <c r="J46" s="290"/>
      <c r="K46" s="291"/>
      <c r="L46" s="292"/>
      <c r="M46" s="76"/>
    </row>
    <row r="47" spans="1:13" ht="25.5" customHeight="1">
      <c r="A47" s="470" t="s">
        <v>75</v>
      </c>
      <c r="B47" s="438"/>
      <c r="C47" s="438"/>
      <c r="D47" s="438"/>
      <c r="E47" s="439"/>
      <c r="F47" s="293">
        <f>G47+L47</f>
        <v>0</v>
      </c>
      <c r="G47" s="249">
        <f>H47+I47+J47+K47</f>
        <v>0</v>
      </c>
      <c r="H47" s="257"/>
      <c r="I47" s="257"/>
      <c r="J47" s="257"/>
      <c r="K47" s="294"/>
      <c r="L47" s="258"/>
      <c r="M47" s="76"/>
    </row>
    <row r="48" spans="1:13" ht="25.5" customHeight="1" thickBot="1">
      <c r="A48" s="471" t="s">
        <v>76</v>
      </c>
      <c r="B48" s="472"/>
      <c r="C48" s="472"/>
      <c r="D48" s="472"/>
      <c r="E48" s="473"/>
      <c r="F48" s="295">
        <f>G48+L48</f>
        <v>0</v>
      </c>
      <c r="G48" s="306">
        <f>H48+I48+J48+K48</f>
        <v>0</v>
      </c>
      <c r="H48" s="307"/>
      <c r="I48" s="307"/>
      <c r="J48" s="307"/>
      <c r="K48" s="308"/>
      <c r="L48" s="275"/>
      <c r="M48" s="76"/>
    </row>
    <row r="49" spans="1:13" ht="15.75" customHeight="1">
      <c r="A49" s="184"/>
      <c r="B49" s="147"/>
      <c r="C49" s="147"/>
      <c r="D49" s="147"/>
      <c r="E49" s="147"/>
      <c r="F49" s="149"/>
      <c r="G49" s="174"/>
      <c r="H49" s="173"/>
      <c r="I49" s="173"/>
      <c r="J49" s="173"/>
      <c r="K49" s="173"/>
      <c r="L49" s="76"/>
      <c r="M49" s="76"/>
    </row>
    <row r="50" spans="1:19" s="213" customFormat="1" ht="16.5" customHeight="1">
      <c r="A50" s="326" t="s">
        <v>340</v>
      </c>
      <c r="B50" s="327"/>
      <c r="C50" s="328"/>
      <c r="D50" s="329"/>
      <c r="E50" s="329"/>
      <c r="F50" s="330"/>
      <c r="G50" s="331"/>
      <c r="H50" s="330"/>
      <c r="I50" s="330"/>
      <c r="J50"/>
      <c r="K50"/>
      <c r="L50"/>
      <c r="M50"/>
      <c r="N50" s="211"/>
      <c r="O50" s="211"/>
      <c r="P50" s="212"/>
      <c r="Q50" s="211"/>
      <c r="R50" s="211"/>
      <c r="S50"/>
    </row>
    <row r="51" spans="2:19" s="213" customFormat="1" ht="16.5" customHeight="1">
      <c r="B51" s="332"/>
      <c r="C51" s="332"/>
      <c r="D51" s="332"/>
      <c r="E51" s="332"/>
      <c r="F51" s="332"/>
      <c r="G51" s="332"/>
      <c r="H51" s="332"/>
      <c r="I51" s="332"/>
      <c r="J51"/>
      <c r="K51"/>
      <c r="L51"/>
      <c r="M51"/>
      <c r="N51" s="211"/>
      <c r="O51" s="211"/>
      <c r="P51" s="212"/>
      <c r="Q51" s="211"/>
      <c r="R51" s="211"/>
      <c r="S51"/>
    </row>
    <row r="52" spans="1:19" s="213" customFormat="1" ht="16.5" customHeight="1" thickBot="1">
      <c r="A52" s="332" t="s">
        <v>341</v>
      </c>
      <c r="B52" s="333"/>
      <c r="C52" s="333"/>
      <c r="D52" s="333"/>
      <c r="E52" s="333"/>
      <c r="F52" s="333"/>
      <c r="G52" s="334"/>
      <c r="H52" s="335"/>
      <c r="I52" s="335"/>
      <c r="J52"/>
      <c r="K52"/>
      <c r="L52"/>
      <c r="M52"/>
      <c r="N52" s="211"/>
      <c r="O52" s="211"/>
      <c r="P52" s="212"/>
      <c r="Q52" s="211"/>
      <c r="R52" s="211"/>
      <c r="S52"/>
    </row>
    <row r="53" spans="1:19" s="213" customFormat="1" ht="21.75" customHeight="1">
      <c r="A53" s="405" t="s">
        <v>302</v>
      </c>
      <c r="B53" s="407" t="s">
        <v>10</v>
      </c>
      <c r="C53" s="407"/>
      <c r="D53" s="407"/>
      <c r="E53" s="408"/>
      <c r="F53" s="399" t="s">
        <v>342</v>
      </c>
      <c r="G53" s="336" t="s">
        <v>343</v>
      </c>
      <c r="H53" s="399" t="s">
        <v>344</v>
      </c>
      <c r="I53" s="337" t="s">
        <v>343</v>
      </c>
      <c r="J53"/>
      <c r="K53"/>
      <c r="L53"/>
      <c r="M53"/>
      <c r="N53" s="211"/>
      <c r="O53" s="211"/>
      <c r="P53" s="212"/>
      <c r="Q53" s="211"/>
      <c r="R53" s="211"/>
      <c r="S53"/>
    </row>
    <row r="54" spans="1:19" s="213" customFormat="1" ht="21.75" customHeight="1" thickBot="1">
      <c r="A54" s="406"/>
      <c r="B54" s="409"/>
      <c r="C54" s="409"/>
      <c r="D54" s="409"/>
      <c r="E54" s="410"/>
      <c r="F54" s="432"/>
      <c r="G54" s="338" t="s">
        <v>345</v>
      </c>
      <c r="H54" s="400"/>
      <c r="I54" s="339" t="s">
        <v>300</v>
      </c>
      <c r="J54"/>
      <c r="K54"/>
      <c r="L54"/>
      <c r="M54"/>
      <c r="N54" s="211"/>
      <c r="O54" s="211"/>
      <c r="P54" s="212"/>
      <c r="Q54" s="211"/>
      <c r="R54" s="211"/>
      <c r="S54"/>
    </row>
    <row r="55" spans="1:19" s="213" customFormat="1" ht="16.5" customHeight="1" thickBot="1">
      <c r="A55" s="340">
        <v>1</v>
      </c>
      <c r="B55" s="401">
        <v>2</v>
      </c>
      <c r="C55" s="402"/>
      <c r="D55" s="402"/>
      <c r="E55" s="402"/>
      <c r="F55" s="341">
        <v>3</v>
      </c>
      <c r="G55" s="342">
        <v>4</v>
      </c>
      <c r="H55" s="341">
        <v>5</v>
      </c>
      <c r="I55" s="342">
        <v>6</v>
      </c>
      <c r="J55"/>
      <c r="K55"/>
      <c r="L55"/>
      <c r="M55"/>
      <c r="N55" s="211"/>
      <c r="O55" s="211"/>
      <c r="P55" s="212"/>
      <c r="Q55" s="211"/>
      <c r="R55" s="211"/>
      <c r="S55"/>
    </row>
    <row r="56" spans="1:19" s="213" customFormat="1" ht="34.5" customHeight="1">
      <c r="A56" s="343">
        <v>1</v>
      </c>
      <c r="B56" s="403" t="s">
        <v>346</v>
      </c>
      <c r="C56" s="403"/>
      <c r="D56" s="403"/>
      <c r="E56" s="403"/>
      <c r="F56" s="344"/>
      <c r="G56" s="344"/>
      <c r="H56" s="344"/>
      <c r="I56" s="345"/>
      <c r="J56"/>
      <c r="K56"/>
      <c r="L56"/>
      <c r="M56"/>
      <c r="N56" s="211"/>
      <c r="O56" s="211"/>
      <c r="P56" s="212"/>
      <c r="Q56" s="211"/>
      <c r="R56" s="211"/>
      <c r="S56"/>
    </row>
    <row r="57" spans="1:19" s="213" customFormat="1" ht="34.5" customHeight="1" thickBot="1">
      <c r="A57" s="346">
        <v>2</v>
      </c>
      <c r="B57" s="404" t="s">
        <v>347</v>
      </c>
      <c r="C57" s="404"/>
      <c r="D57" s="404"/>
      <c r="E57" s="404"/>
      <c r="F57" s="347" t="s">
        <v>301</v>
      </c>
      <c r="G57" s="347" t="s">
        <v>301</v>
      </c>
      <c r="H57" s="348"/>
      <c r="I57" s="349"/>
      <c r="J57"/>
      <c r="K57"/>
      <c r="L57"/>
      <c r="M57"/>
      <c r="N57" s="211"/>
      <c r="O57" s="211"/>
      <c r="P57" s="212"/>
      <c r="Q57" s="211"/>
      <c r="R57" s="211"/>
      <c r="S57"/>
    </row>
    <row r="58" spans="2:19" s="213" customFormat="1" ht="16.5" customHeight="1">
      <c r="B58" s="350"/>
      <c r="C58" s="350"/>
      <c r="D58" s="350"/>
      <c r="E58" s="350"/>
      <c r="F58" s="350"/>
      <c r="G58" s="351"/>
      <c r="H58" s="352"/>
      <c r="I58" s="353"/>
      <c r="J58"/>
      <c r="K58"/>
      <c r="L58"/>
      <c r="M58"/>
      <c r="N58" s="211"/>
      <c r="O58" s="211"/>
      <c r="P58" s="212"/>
      <c r="Q58" s="211"/>
      <c r="R58" s="211"/>
      <c r="S58"/>
    </row>
    <row r="59" spans="1:19" s="213" customFormat="1" ht="16.5" customHeight="1" thickBot="1">
      <c r="A59" s="327" t="s">
        <v>348</v>
      </c>
      <c r="B59" s="354"/>
      <c r="C59" s="354"/>
      <c r="D59" s="354"/>
      <c r="E59" s="354"/>
      <c r="F59" s="354"/>
      <c r="G59" s="214"/>
      <c r="H59" s="214"/>
      <c r="I59" s="214"/>
      <c r="J59"/>
      <c r="K59"/>
      <c r="L59"/>
      <c r="M59"/>
      <c r="N59" s="211"/>
      <c r="O59" s="211"/>
      <c r="P59" s="212"/>
      <c r="Q59" s="211"/>
      <c r="R59" s="211"/>
      <c r="S59"/>
    </row>
    <row r="60" spans="1:19" s="213" customFormat="1" ht="16.5" customHeight="1">
      <c r="A60" s="411" t="s">
        <v>349</v>
      </c>
      <c r="B60" s="412"/>
      <c r="C60" s="413"/>
      <c r="D60" s="355" t="s">
        <v>350</v>
      </c>
      <c r="E60" s="356" t="s">
        <v>351</v>
      </c>
      <c r="F60" s="214"/>
      <c r="G60" s="214"/>
      <c r="H60" s="214"/>
      <c r="I60" s="214"/>
      <c r="J60"/>
      <c r="K60"/>
      <c r="L60"/>
      <c r="M60"/>
      <c r="N60" s="211"/>
      <c r="O60" s="211"/>
      <c r="P60" s="212"/>
      <c r="Q60" s="211"/>
      <c r="R60" s="211"/>
      <c r="S60"/>
    </row>
    <row r="61" spans="1:19" s="213" customFormat="1" ht="16.5" customHeight="1">
      <c r="A61" s="414">
        <v>1</v>
      </c>
      <c r="B61" s="415"/>
      <c r="C61" s="416"/>
      <c r="D61" s="357">
        <v>2</v>
      </c>
      <c r="E61" s="358">
        <v>3</v>
      </c>
      <c r="F61" s="214"/>
      <c r="G61" s="214"/>
      <c r="H61" s="214"/>
      <c r="I61" s="214"/>
      <c r="J61"/>
      <c r="K61"/>
      <c r="L61"/>
      <c r="M61"/>
      <c r="N61" s="211"/>
      <c r="O61" s="211"/>
      <c r="P61" s="212"/>
      <c r="Q61" s="211"/>
      <c r="R61" s="211"/>
      <c r="S61"/>
    </row>
    <row r="62" spans="1:19" s="213" customFormat="1" ht="39.75" customHeight="1">
      <c r="A62" s="417" t="s">
        <v>352</v>
      </c>
      <c r="B62" s="418"/>
      <c r="C62" s="419"/>
      <c r="D62" s="359"/>
      <c r="E62" s="360"/>
      <c r="F62" s="361"/>
      <c r="G62" s="361"/>
      <c r="H62" s="361"/>
      <c r="I62" s="361"/>
      <c r="J62"/>
      <c r="K62"/>
      <c r="L62"/>
      <c r="M62"/>
      <c r="N62" s="211"/>
      <c r="O62" s="211"/>
      <c r="P62" s="212"/>
      <c r="Q62" s="211"/>
      <c r="R62" s="211"/>
      <c r="S62"/>
    </row>
    <row r="63" spans="1:19" s="213" customFormat="1" ht="39.75" customHeight="1">
      <c r="A63" s="417" t="s">
        <v>353</v>
      </c>
      <c r="B63" s="433"/>
      <c r="C63" s="419"/>
      <c r="D63" s="362" t="s">
        <v>301</v>
      </c>
      <c r="E63" s="360"/>
      <c r="F63" s="361"/>
      <c r="G63" s="361"/>
      <c r="H63" s="361"/>
      <c r="I63" s="361"/>
      <c r="J63"/>
      <c r="K63"/>
      <c r="L63"/>
      <c r="M63"/>
      <c r="N63" s="211"/>
      <c r="O63" s="211"/>
      <c r="P63" s="212"/>
      <c r="Q63" s="211"/>
      <c r="R63" s="211"/>
      <c r="S63"/>
    </row>
    <row r="64" spans="1:19" s="213" customFormat="1" ht="39.75" customHeight="1">
      <c r="A64" s="417" t="s">
        <v>354</v>
      </c>
      <c r="B64" s="418"/>
      <c r="C64" s="419"/>
      <c r="D64" s="359"/>
      <c r="E64" s="360"/>
      <c r="F64"/>
      <c r="G64"/>
      <c r="H64" s="361"/>
      <c r="I64" s="361"/>
      <c r="J64"/>
      <c r="K64"/>
      <c r="L64"/>
      <c r="M64"/>
      <c r="N64" s="211"/>
      <c r="O64" s="211"/>
      <c r="P64" s="212"/>
      <c r="Q64" s="211"/>
      <c r="R64" s="211"/>
      <c r="S64"/>
    </row>
    <row r="65" spans="1:19" s="213" customFormat="1" ht="39.75" customHeight="1" thickBot="1">
      <c r="A65" s="434" t="s">
        <v>355</v>
      </c>
      <c r="B65" s="435"/>
      <c r="C65" s="436"/>
      <c r="D65" s="363"/>
      <c r="E65" s="364"/>
      <c r="F65" s="361"/>
      <c r="G65" s="361"/>
      <c r="H65" s="361"/>
      <c r="I65" s="361"/>
      <c r="J65"/>
      <c r="K65"/>
      <c r="L65"/>
      <c r="M65"/>
      <c r="N65" s="211"/>
      <c r="O65" s="211"/>
      <c r="P65" s="212"/>
      <c r="Q65" s="211"/>
      <c r="R65" s="211"/>
      <c r="S65"/>
    </row>
    <row r="66" spans="1:19" s="213" customFormat="1" ht="16.5" customHeight="1">
      <c r="A66" s="365"/>
      <c r="B66" s="365"/>
      <c r="C66" s="366"/>
      <c r="D66" s="367"/>
      <c r="E66" s="361"/>
      <c r="F66" s="361"/>
      <c r="G66" s="361"/>
      <c r="H66" s="361"/>
      <c r="I66" s="361"/>
      <c r="J66"/>
      <c r="K66"/>
      <c r="L66"/>
      <c r="M66"/>
      <c r="N66" s="211"/>
      <c r="O66" s="211"/>
      <c r="P66" s="212"/>
      <c r="Q66" s="211"/>
      <c r="R66" s="211"/>
      <c r="S66"/>
    </row>
    <row r="67" spans="1:19" s="213" customFormat="1" ht="16.5" customHeight="1">
      <c r="A67" s="215" t="s">
        <v>356</v>
      </c>
      <c r="B67" s="215"/>
      <c r="C67" s="215"/>
      <c r="D67" s="215"/>
      <c r="E67" s="215"/>
      <c r="F67" s="215"/>
      <c r="G67" s="215"/>
      <c r="H67" s="215"/>
      <c r="I67" s="215"/>
      <c r="J67"/>
      <c r="K67"/>
      <c r="L67"/>
      <c r="M67"/>
      <c r="N67" s="211"/>
      <c r="O67" s="211"/>
      <c r="P67" s="212"/>
      <c r="Q67" s="211"/>
      <c r="R67" s="211"/>
      <c r="S67"/>
    </row>
    <row r="68" spans="1:19" s="213" customFormat="1" ht="16.5" customHeight="1" thickBot="1">
      <c r="A68" s="210"/>
      <c r="B68" s="210"/>
      <c r="C68" s="210"/>
      <c r="D68" s="210"/>
      <c r="E68" s="210"/>
      <c r="F68" s="210"/>
      <c r="G68" s="210"/>
      <c r="H68" s="210"/>
      <c r="I68" s="210"/>
      <c r="J68"/>
      <c r="K68"/>
      <c r="L68"/>
      <c r="M68"/>
      <c r="N68" s="211"/>
      <c r="O68" s="211"/>
      <c r="P68" s="212"/>
      <c r="Q68" s="211"/>
      <c r="R68" s="211"/>
      <c r="S68"/>
    </row>
    <row r="69" spans="1:19" s="213" customFormat="1" ht="39" customHeight="1" thickBot="1">
      <c r="A69" s="397" t="s">
        <v>10</v>
      </c>
      <c r="B69" s="398"/>
      <c r="C69" s="368" t="s">
        <v>328</v>
      </c>
      <c r="D69" s="369"/>
      <c r="E69" s="369"/>
      <c r="F69" s="370"/>
      <c r="G69" s="371"/>
      <c r="H69" s="372"/>
      <c r="I69" s="372"/>
      <c r="J69"/>
      <c r="K69"/>
      <c r="L69"/>
      <c r="M69"/>
      <c r="N69" s="211"/>
      <c r="O69" s="211"/>
      <c r="P69" s="212"/>
      <c r="Q69" s="211"/>
      <c r="R69" s="211"/>
      <c r="S69"/>
    </row>
    <row r="70" spans="1:19" s="213" customFormat="1" ht="16.5" customHeight="1" thickBot="1">
      <c r="A70" s="396">
        <v>1</v>
      </c>
      <c r="B70" s="393"/>
      <c r="C70" s="373">
        <v>2</v>
      </c>
      <c r="D70" s="374"/>
      <c r="E70" s="374"/>
      <c r="F70" s="375"/>
      <c r="G70" s="374"/>
      <c r="H70" s="374"/>
      <c r="I70" s="374"/>
      <c r="J70"/>
      <c r="K70"/>
      <c r="L70"/>
      <c r="M70"/>
      <c r="N70" s="211"/>
      <c r="O70" s="211"/>
      <c r="P70" s="212"/>
      <c r="Q70" s="211"/>
      <c r="R70" s="211"/>
      <c r="S70"/>
    </row>
    <row r="71" spans="1:19" s="213" customFormat="1" ht="27.75" customHeight="1">
      <c r="A71" s="394" t="s">
        <v>357</v>
      </c>
      <c r="B71" s="395"/>
      <c r="C71" s="376"/>
      <c r="D71" s="352"/>
      <c r="E71" s="352"/>
      <c r="F71" s="352"/>
      <c r="G71" s="377"/>
      <c r="H71" s="377"/>
      <c r="I71" s="377"/>
      <c r="J71"/>
      <c r="K71"/>
      <c r="L71"/>
      <c r="M71"/>
      <c r="N71" s="211"/>
      <c r="O71" s="211"/>
      <c r="P71" s="212"/>
      <c r="Q71" s="211"/>
      <c r="R71" s="211"/>
      <c r="S71"/>
    </row>
    <row r="72" spans="1:19" s="213" customFormat="1" ht="27.75" customHeight="1" thickBot="1">
      <c r="A72" s="390" t="s">
        <v>358</v>
      </c>
      <c r="B72" s="391"/>
      <c r="C72" s="378"/>
      <c r="D72" s="352"/>
      <c r="E72" s="352"/>
      <c r="F72" s="352"/>
      <c r="G72" s="352"/>
      <c r="H72" s="377"/>
      <c r="I72" s="377"/>
      <c r="J72"/>
      <c r="K72"/>
      <c r="L72"/>
      <c r="M72"/>
      <c r="N72" s="211"/>
      <c r="O72" s="211"/>
      <c r="P72" s="212"/>
      <c r="Q72" s="211"/>
      <c r="R72" s="211"/>
      <c r="S72"/>
    </row>
    <row r="73" spans="1:19" s="213" customFormat="1" ht="16.5" customHeight="1">
      <c r="A73"/>
      <c r="B73"/>
      <c r="C73"/>
      <c r="D73"/>
      <c r="E73"/>
      <c r="F73"/>
      <c r="G73"/>
      <c r="H73"/>
      <c r="I73"/>
      <c r="J73"/>
      <c r="K73" s="211"/>
      <c r="L73" s="211"/>
      <c r="M73" s="211"/>
      <c r="N73" s="211"/>
      <c r="O73" s="211"/>
      <c r="P73" s="212"/>
      <c r="Q73" s="211"/>
      <c r="R73" s="211"/>
      <c r="S73"/>
    </row>
    <row r="74" spans="1:19" s="213" customFormat="1" ht="16.5" customHeight="1">
      <c r="A74" s="219" t="s">
        <v>303</v>
      </c>
      <c r="B74" s="219"/>
      <c r="C74" s="219"/>
      <c r="D74" s="219"/>
      <c r="E74" s="219"/>
      <c r="F74" s="217"/>
      <c r="G74" s="217"/>
      <c r="H74" s="217"/>
      <c r="I74" s="217"/>
      <c r="J74" s="218"/>
      <c r="K74" s="218"/>
      <c r="L74" s="218"/>
      <c r="M74" s="218"/>
      <c r="N74" s="218"/>
      <c r="O74" s="218"/>
      <c r="P74" s="178"/>
      <c r="Q74" s="218"/>
      <c r="R74" s="218"/>
      <c r="S74"/>
    </row>
    <row r="75" spans="1:19" s="213" customFormat="1" ht="16.5" customHeight="1" thickBot="1">
      <c r="A75" s="216"/>
      <c r="B75" s="216"/>
      <c r="C75" s="178"/>
      <c r="D75" s="111"/>
      <c r="E75" s="178"/>
      <c r="F75" s="217"/>
      <c r="G75" s="217"/>
      <c r="H75" s="217"/>
      <c r="I75" s="218"/>
      <c r="J75" s="218"/>
      <c r="K75" s="218"/>
      <c r="L75" s="218"/>
      <c r="M75" s="218"/>
      <c r="N75" s="218"/>
      <c r="O75" s="218"/>
      <c r="P75" s="178"/>
      <c r="Q75" s="218"/>
      <c r="R75" s="218"/>
      <c r="S75"/>
    </row>
    <row r="76" spans="1:19" s="213" customFormat="1" ht="51" customHeight="1" thickBot="1">
      <c r="A76" s="424" t="s">
        <v>10</v>
      </c>
      <c r="B76" s="425"/>
      <c r="C76" s="220" t="s">
        <v>304</v>
      </c>
      <c r="D76" s="220" t="s">
        <v>305</v>
      </c>
      <c r="E76" s="221" t="s">
        <v>306</v>
      </c>
      <c r="F76" s="217"/>
      <c r="G76" s="217"/>
      <c r="H76" s="217"/>
      <c r="I76" s="218"/>
      <c r="J76" s="218"/>
      <c r="K76" s="218"/>
      <c r="L76" s="218"/>
      <c r="M76" s="218"/>
      <c r="N76" s="218"/>
      <c r="O76" s="218"/>
      <c r="P76" s="178"/>
      <c r="Q76" s="218"/>
      <c r="R76" s="218"/>
      <c r="S76"/>
    </row>
    <row r="77" spans="1:19" s="213" customFormat="1" ht="16.5" customHeight="1" thickBot="1">
      <c r="A77" s="420">
        <v>1</v>
      </c>
      <c r="B77" s="421"/>
      <c r="C77" s="222">
        <v>2</v>
      </c>
      <c r="D77" s="222">
        <v>3</v>
      </c>
      <c r="E77" s="223">
        <v>4</v>
      </c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178"/>
      <c r="Q77" s="218"/>
      <c r="R77" s="218"/>
      <c r="S77"/>
    </row>
    <row r="78" spans="1:19" s="226" customFormat="1" ht="48" customHeight="1">
      <c r="A78" s="422" t="s">
        <v>307</v>
      </c>
      <c r="B78" s="423"/>
      <c r="C78" s="309">
        <f>D78+E78</f>
        <v>0</v>
      </c>
      <c r="D78" s="310"/>
      <c r="E78" s="311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224"/>
      <c r="R78" s="224"/>
      <c r="S78" s="210"/>
    </row>
    <row r="80" spans="1:2" ht="14.25">
      <c r="A80" s="313" t="s">
        <v>329</v>
      </c>
      <c r="B80" s="313"/>
    </row>
    <row r="81" spans="1:19" ht="15" thickBot="1">
      <c r="A81" s="313"/>
      <c r="B81" s="313"/>
      <c r="G81" s="315"/>
      <c r="H81" s="315"/>
      <c r="I81" s="315"/>
      <c r="J81" s="315"/>
      <c r="K81" s="315"/>
      <c r="L81" s="315"/>
      <c r="M81" s="315"/>
      <c r="N81" s="315"/>
      <c r="O81" s="315"/>
      <c r="P81" s="316"/>
      <c r="Q81" s="316"/>
      <c r="R81" s="316"/>
      <c r="S81" s="316"/>
    </row>
    <row r="82" spans="1:19" ht="16.5" customHeight="1" thickBot="1">
      <c r="A82" s="320" t="s">
        <v>302</v>
      </c>
      <c r="B82" s="314" t="s">
        <v>17</v>
      </c>
      <c r="C82" s="323" t="s">
        <v>334</v>
      </c>
      <c r="D82" s="213" t="s">
        <v>335</v>
      </c>
      <c r="E82" s="213" t="s">
        <v>332</v>
      </c>
      <c r="F82" s="213" t="s">
        <v>333</v>
      </c>
      <c r="G82" s="317"/>
      <c r="H82" s="317"/>
      <c r="I82" s="213"/>
      <c r="J82" s="317"/>
      <c r="K82" s="317"/>
      <c r="L82" s="317"/>
      <c r="M82" s="317"/>
      <c r="N82" s="317"/>
      <c r="O82" s="317"/>
      <c r="P82" s="316"/>
      <c r="Q82" s="316"/>
      <c r="R82" s="316"/>
      <c r="S82" s="316"/>
    </row>
    <row r="83" spans="1:19" ht="18.75" customHeight="1">
      <c r="A83" s="321">
        <v>1</v>
      </c>
      <c r="B83" s="322"/>
      <c r="C83" s="324"/>
      <c r="D83" s="213"/>
      <c r="E83" s="226"/>
      <c r="F83" s="392"/>
      <c r="G83" s="392"/>
      <c r="H83" s="392"/>
      <c r="I83" s="325" t="e">
        <f>regon9(B83)</f>
        <v>#NAME?</v>
      </c>
      <c r="J83" s="317"/>
      <c r="K83" s="317"/>
      <c r="L83" s="317"/>
      <c r="M83" s="317"/>
      <c r="N83" s="317"/>
      <c r="O83" s="317"/>
      <c r="P83" s="317"/>
      <c r="Q83" s="317"/>
      <c r="R83" s="317"/>
      <c r="S83" s="317"/>
    </row>
    <row r="84" ht="16.5" customHeight="1"/>
    <row r="85" ht="16.5" customHeight="1"/>
    <row r="86" ht="16.5" customHeight="1"/>
    <row r="87" ht="16.5" customHeight="1"/>
    <row r="88" spans="1:9" ht="16.5" customHeight="1">
      <c r="A88" s="202"/>
      <c r="D88" s="388" t="s">
        <v>381</v>
      </c>
      <c r="F88" s="389">
        <v>43867</v>
      </c>
      <c r="I88" s="202"/>
    </row>
    <row r="89" spans="1:9" s="55" customFormat="1" ht="4.5" customHeight="1">
      <c r="A89" s="55" t="s">
        <v>297</v>
      </c>
      <c r="D89" s="55" t="s">
        <v>298</v>
      </c>
      <c r="F89" s="55" t="s">
        <v>298</v>
      </c>
      <c r="H89" s="109"/>
      <c r="I89" s="55" t="s">
        <v>297</v>
      </c>
    </row>
    <row r="90" spans="1:9" s="107" customFormat="1" ht="14.25" customHeight="1">
      <c r="A90" s="107" t="s">
        <v>295</v>
      </c>
      <c r="D90" s="107" t="s">
        <v>35</v>
      </c>
      <c r="F90" s="107" t="s">
        <v>36</v>
      </c>
      <c r="I90" s="107" t="s">
        <v>296</v>
      </c>
    </row>
    <row r="91" s="55" customFormat="1" ht="14.25" customHeight="1"/>
    <row r="92" ht="14.25" customHeight="1"/>
    <row r="93" ht="14.25" customHeight="1"/>
    <row r="96" ht="12.75">
      <c r="M96" t="s">
        <v>86</v>
      </c>
    </row>
  </sheetData>
  <sheetProtection password="CCF4" sheet="1" objects="1" scenarios="1" formatCells="0"/>
  <mergeCells count="37">
    <mergeCell ref="A48:E48"/>
    <mergeCell ref="A42:E42"/>
    <mergeCell ref="A45:E45"/>
    <mergeCell ref="A46:E46"/>
    <mergeCell ref="A3:B3"/>
    <mergeCell ref="A6:B6"/>
    <mergeCell ref="A8:B8"/>
    <mergeCell ref="A47:E47"/>
    <mergeCell ref="C10:E10"/>
    <mergeCell ref="C9:E9"/>
    <mergeCell ref="N4:Q7"/>
    <mergeCell ref="A24:B24"/>
    <mergeCell ref="G39:L39"/>
    <mergeCell ref="A23:B23"/>
    <mergeCell ref="C11:E11"/>
    <mergeCell ref="A17:B17"/>
    <mergeCell ref="A61:C61"/>
    <mergeCell ref="F83:H83"/>
    <mergeCell ref="A76:B76"/>
    <mergeCell ref="A77:B77"/>
    <mergeCell ref="A78:B78"/>
    <mergeCell ref="A72:B72"/>
    <mergeCell ref="H53:H54"/>
    <mergeCell ref="B55:E55"/>
    <mergeCell ref="B56:E56"/>
    <mergeCell ref="B57:E57"/>
    <mergeCell ref="F53:F54"/>
    <mergeCell ref="A53:A54"/>
    <mergeCell ref="B53:E54"/>
    <mergeCell ref="A62:C62"/>
    <mergeCell ref="A71:B71"/>
    <mergeCell ref="A64:C64"/>
    <mergeCell ref="A65:C65"/>
    <mergeCell ref="A69:B69"/>
    <mergeCell ref="A70:B70"/>
    <mergeCell ref="A63:C63"/>
    <mergeCell ref="A60:C60"/>
  </mergeCells>
  <conditionalFormatting sqref="P89 P79:P80 P84:P87">
    <cfRule type="cellIs" priority="1" dxfId="0" operator="lessThan" stopIfTrue="1">
      <formula>Q79+R79</formula>
    </cfRule>
  </conditionalFormatting>
  <conditionalFormatting sqref="D89">
    <cfRule type="cellIs" priority="2" dxfId="0" operator="lessThan" stopIfTrue="1">
      <formula>$E$35+$J$35+$K$35</formula>
    </cfRule>
  </conditionalFormatting>
  <conditionalFormatting sqref="P88">
    <cfRule type="cellIs" priority="3" dxfId="0" operator="lessThan" stopIfTrue="1">
      <formula>$Q$26+$R$26</formula>
    </cfRule>
  </conditionalFormatting>
  <conditionalFormatting sqref="D79:D80 D84:D87">
    <cfRule type="cellIs" priority="4" dxfId="0" operator="lessThan" stopIfTrue="1">
      <formula>$E$33+$J$33+$K$33</formula>
    </cfRule>
  </conditionalFormatting>
  <conditionalFormatting sqref="P50:P78">
    <cfRule type="cellIs" priority="5" dxfId="0" operator="lessThan" stopIfTrue="1">
      <formula>$Q$32+$R$32</formula>
    </cfRule>
  </conditionalFormatting>
  <dataValidations count="6">
    <dataValidation type="whole" operator="greaterThanOrEqual" allowBlank="1" showInputMessage="1" showErrorMessage="1" error="Wartość mniejsza od sumy kolumn 12 i 13" sqref="P50:P78">
      <formula1>Q50+R50</formula1>
    </dataValidation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"2014,2015,2016,2017,2018,2019,2020"</formula1>
    </dataValidation>
    <dataValidation type="custom" allowBlank="1" showErrorMessage="1" errorTitle="Nieprawidłowy REGON !" error="Wprowadzony nr REGON jest nieprawidłowy." sqref="B83">
      <formula1>I83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6" r:id="rId3"/>
  <rowBreaks count="1" manualBreakCount="1">
    <brk id="49" max="17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4">
    <pageSetUpPr fitToPage="1"/>
  </sheetPr>
  <dimension ref="A1:U96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5.25390625" style="0" customWidth="1"/>
    <col min="2" max="2" width="18.125" style="0" customWidth="1"/>
    <col min="3" max="8" width="16.75390625" style="0" customWidth="1"/>
    <col min="9" max="9" width="16.875" style="0" customWidth="1"/>
    <col min="10" max="12" width="14.75390625" style="0" customWidth="1"/>
    <col min="13" max="13" width="16.00390625" style="0" customWidth="1"/>
    <col min="14" max="18" width="14.75390625" style="0" customWidth="1"/>
    <col min="20" max="22" width="0" style="0" hidden="1" customWidth="1"/>
  </cols>
  <sheetData>
    <row r="1" spans="1:18" ht="13.5" thickBot="1">
      <c r="A1" s="196" t="s">
        <v>0</v>
      </c>
      <c r="B1" s="1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8"/>
      <c r="Q1" s="3"/>
      <c r="R1" s="3"/>
    </row>
    <row r="2" spans="1:18" ht="12.75">
      <c r="A2" s="46" t="s">
        <v>27</v>
      </c>
      <c r="B2" s="46"/>
      <c r="C2" s="7"/>
      <c r="D2" s="1" t="s">
        <v>326</v>
      </c>
      <c r="E2" s="1"/>
      <c r="F2" s="1"/>
      <c r="L2" s="4"/>
      <c r="M2" s="8"/>
      <c r="N2" s="7"/>
      <c r="O2" s="4"/>
      <c r="P2" s="54"/>
      <c r="Q2" s="4"/>
      <c r="R2" s="8"/>
    </row>
    <row r="3" spans="1:18" ht="37.5" customHeight="1">
      <c r="A3" s="443"/>
      <c r="B3" s="444"/>
      <c r="C3" s="5"/>
      <c r="G3" s="1"/>
      <c r="L3" s="2"/>
      <c r="M3" s="9"/>
      <c r="N3" s="5" t="s">
        <v>55</v>
      </c>
      <c r="O3" s="2"/>
      <c r="P3" s="2"/>
      <c r="Q3" s="2"/>
      <c r="R3" s="9"/>
    </row>
    <row r="4" spans="1:21" ht="15" customHeight="1">
      <c r="A4" s="179"/>
      <c r="B4" s="181"/>
      <c r="C4" s="180"/>
      <c r="D4" s="180"/>
      <c r="E4" s="38"/>
      <c r="F4" s="38" t="s">
        <v>314</v>
      </c>
      <c r="L4" s="2"/>
      <c r="M4" s="9"/>
      <c r="N4" s="451"/>
      <c r="O4" s="452"/>
      <c r="P4" s="452"/>
      <c r="Q4" s="452"/>
      <c r="R4" s="9"/>
      <c r="U4">
        <f>IF(A8=0,"",VALUE(A8))</f>
      </c>
    </row>
    <row r="5" spans="1:18" ht="18" customHeight="1">
      <c r="A5" s="5" t="s">
        <v>28</v>
      </c>
      <c r="C5" s="5"/>
      <c r="L5" s="2"/>
      <c r="M5" s="9"/>
      <c r="N5" s="453"/>
      <c r="O5" s="452"/>
      <c r="P5" s="452"/>
      <c r="Q5" s="452"/>
      <c r="R5" s="9"/>
    </row>
    <row r="6" spans="1:18" ht="39" customHeight="1" thickBot="1">
      <c r="A6" s="445"/>
      <c r="B6" s="469"/>
      <c r="C6" s="56"/>
      <c r="D6" s="56"/>
      <c r="E6" s="38"/>
      <c r="L6" s="2"/>
      <c r="M6" s="9"/>
      <c r="N6" s="453"/>
      <c r="O6" s="452"/>
      <c r="P6" s="452"/>
      <c r="Q6" s="452"/>
      <c r="R6" s="9"/>
    </row>
    <row r="7" spans="1:18" ht="16.5" customHeight="1">
      <c r="A7" s="46" t="s">
        <v>2</v>
      </c>
      <c r="B7" s="108"/>
      <c r="C7" s="200" t="s">
        <v>289</v>
      </c>
      <c r="L7" s="2"/>
      <c r="M7" s="9"/>
      <c r="N7" s="453"/>
      <c r="O7" s="452"/>
      <c r="P7" s="452"/>
      <c r="Q7" s="452"/>
      <c r="R7" s="9"/>
    </row>
    <row r="8" spans="1:18" ht="16.5" customHeight="1" thickBot="1">
      <c r="A8" s="447"/>
      <c r="B8" s="448"/>
      <c r="C8" s="182"/>
      <c r="D8" s="3"/>
      <c r="E8" s="44"/>
      <c r="F8" s="44" t="s">
        <v>37</v>
      </c>
      <c r="G8" s="44"/>
      <c r="H8" s="110"/>
      <c r="I8" s="45" t="s">
        <v>15</v>
      </c>
      <c r="J8" s="74" t="s">
        <v>1</v>
      </c>
      <c r="K8" s="58"/>
      <c r="L8" s="205"/>
      <c r="M8" s="9"/>
      <c r="N8" s="5"/>
      <c r="O8" s="2"/>
      <c r="P8" s="2"/>
      <c r="Q8" s="2"/>
      <c r="R8" s="9"/>
    </row>
    <row r="9" spans="1:18" ht="12.75">
      <c r="A9" s="17" t="s">
        <v>3</v>
      </c>
      <c r="B9" s="60"/>
      <c r="C9" s="449"/>
      <c r="D9" s="449"/>
      <c r="E9" s="450"/>
      <c r="F9" s="39"/>
      <c r="G9" s="40"/>
      <c r="H9" s="41" t="s">
        <v>4</v>
      </c>
      <c r="I9" s="40"/>
      <c r="J9" s="40"/>
      <c r="K9" s="14"/>
      <c r="L9" s="2"/>
      <c r="M9" s="208"/>
      <c r="N9" s="5"/>
      <c r="O9" s="2"/>
      <c r="P9" s="2"/>
      <c r="Q9" s="2"/>
      <c r="R9" s="9"/>
    </row>
    <row r="10" spans="1:21" ht="12.75">
      <c r="A10" s="17" t="s">
        <v>336</v>
      </c>
      <c r="B10" s="60"/>
      <c r="C10" s="459"/>
      <c r="D10" s="459"/>
      <c r="E10" s="460"/>
      <c r="F10" s="42" t="s">
        <v>287</v>
      </c>
      <c r="G10" s="43" t="s">
        <v>5</v>
      </c>
      <c r="H10" s="43" t="s">
        <v>6</v>
      </c>
      <c r="I10" s="43" t="s">
        <v>7</v>
      </c>
      <c r="J10" s="43" t="s">
        <v>8</v>
      </c>
      <c r="K10" s="199" t="s">
        <v>293</v>
      </c>
      <c r="L10" s="206" t="s">
        <v>9</v>
      </c>
      <c r="M10" s="209" t="s">
        <v>299</v>
      </c>
      <c r="N10" s="5"/>
      <c r="O10" s="2"/>
      <c r="P10" s="2"/>
      <c r="Q10" s="2"/>
      <c r="R10" s="9"/>
      <c r="U10" s="55"/>
    </row>
    <row r="11" spans="1:18" ht="13.5" thickBot="1">
      <c r="A11" s="19" t="s">
        <v>337</v>
      </c>
      <c r="B11" s="44"/>
      <c r="C11" s="461"/>
      <c r="D11" s="461"/>
      <c r="E11" s="462"/>
      <c r="F11" s="57"/>
      <c r="G11" s="201"/>
      <c r="H11" s="201"/>
      <c r="I11" s="201"/>
      <c r="J11" s="201"/>
      <c r="K11" s="202"/>
      <c r="L11" s="207">
        <v>63</v>
      </c>
      <c r="M11" s="231"/>
      <c r="N11" s="6"/>
      <c r="O11" s="3"/>
      <c r="P11" s="3"/>
      <c r="Q11" s="3"/>
      <c r="R11" s="10"/>
    </row>
    <row r="12" spans="1:14" ht="12.75">
      <c r="A12" s="4"/>
      <c r="B12" s="4"/>
      <c r="C12" s="4"/>
      <c r="D12" s="4"/>
      <c r="E12" s="15"/>
      <c r="F12" s="4"/>
      <c r="G12" s="4"/>
      <c r="H12" s="4"/>
      <c r="I12" s="15"/>
      <c r="J12" s="16"/>
      <c r="K12" s="4"/>
      <c r="L12" s="4"/>
      <c r="M12" s="4"/>
      <c r="N12" s="15"/>
    </row>
    <row r="13" spans="1:14" ht="19.5" customHeight="1">
      <c r="A13" s="51" t="s">
        <v>78</v>
      </c>
      <c r="B13" s="51"/>
      <c r="M13" s="2"/>
      <c r="N13" s="2"/>
    </row>
    <row r="14" ht="13.5" thickBot="1"/>
    <row r="15" spans="1:18" ht="12.75">
      <c r="A15" s="7"/>
      <c r="B15" s="8"/>
      <c r="C15" s="112"/>
      <c r="D15" s="20"/>
      <c r="E15" s="21"/>
      <c r="F15" s="21"/>
      <c r="G15" s="21"/>
      <c r="H15" s="21" t="s">
        <v>39</v>
      </c>
      <c r="I15" s="21"/>
      <c r="J15" s="21"/>
      <c r="K15" s="21"/>
      <c r="L15" s="4"/>
      <c r="M15" s="4"/>
      <c r="N15" s="4"/>
      <c r="O15" s="4"/>
      <c r="P15" s="143" t="s">
        <v>59</v>
      </c>
      <c r="Q15" s="21"/>
      <c r="R15" s="22"/>
    </row>
    <row r="16" spans="1:18" ht="14.25">
      <c r="A16" s="203"/>
      <c r="B16" s="204"/>
      <c r="C16" s="23" t="s">
        <v>40</v>
      </c>
      <c r="D16" s="113"/>
      <c r="E16" s="114"/>
      <c r="F16" s="114"/>
      <c r="G16" s="115"/>
      <c r="H16" s="116"/>
      <c r="I16" s="114"/>
      <c r="J16" s="114"/>
      <c r="K16" s="114"/>
      <c r="L16" s="122"/>
      <c r="M16" s="122"/>
      <c r="N16" s="122"/>
      <c r="O16" s="122"/>
      <c r="P16" s="113"/>
      <c r="Q16" s="116"/>
      <c r="R16" s="131"/>
    </row>
    <row r="17" spans="1:18" ht="12.75">
      <c r="A17" s="463" t="s">
        <v>10</v>
      </c>
      <c r="B17" s="464"/>
      <c r="C17" s="23" t="s">
        <v>11</v>
      </c>
      <c r="D17" s="24"/>
      <c r="E17" s="25" t="s">
        <v>43</v>
      </c>
      <c r="F17" s="119"/>
      <c r="G17" s="119"/>
      <c r="H17" s="119"/>
      <c r="I17" s="119"/>
      <c r="J17" s="117"/>
      <c r="K17" s="119"/>
      <c r="L17" s="128"/>
      <c r="M17" s="129"/>
      <c r="N17" s="129"/>
      <c r="O17" s="138" t="s">
        <v>54</v>
      </c>
      <c r="P17" s="146"/>
      <c r="Q17" s="119"/>
      <c r="R17" s="132"/>
    </row>
    <row r="18" spans="1:18" ht="12.75">
      <c r="A18" s="203"/>
      <c r="B18" s="204"/>
      <c r="C18" s="23" t="s">
        <v>12</v>
      </c>
      <c r="D18" s="27" t="s">
        <v>12</v>
      </c>
      <c r="E18" s="25" t="s">
        <v>13</v>
      </c>
      <c r="F18" s="133" t="s">
        <v>46</v>
      </c>
      <c r="G18" s="133" t="s">
        <v>45</v>
      </c>
      <c r="H18" s="25" t="s">
        <v>47</v>
      </c>
      <c r="I18" s="133" t="s">
        <v>48</v>
      </c>
      <c r="J18" s="25" t="s">
        <v>49</v>
      </c>
      <c r="K18" s="125" t="s">
        <v>51</v>
      </c>
      <c r="L18" s="134" t="s">
        <v>52</v>
      </c>
      <c r="M18" s="120" t="s">
        <v>60</v>
      </c>
      <c r="N18" s="133" t="s">
        <v>62</v>
      </c>
      <c r="O18" s="106" t="s">
        <v>64</v>
      </c>
      <c r="P18" s="24"/>
      <c r="Q18" s="25" t="s">
        <v>70</v>
      </c>
      <c r="R18" s="28" t="s">
        <v>52</v>
      </c>
    </row>
    <row r="19" spans="1:18" ht="12.75">
      <c r="A19" s="5"/>
      <c r="B19" s="9"/>
      <c r="C19" s="26" t="s">
        <v>38</v>
      </c>
      <c r="D19" s="27" t="s">
        <v>41</v>
      </c>
      <c r="E19" s="25" t="s">
        <v>14</v>
      </c>
      <c r="F19" s="121"/>
      <c r="G19" s="121"/>
      <c r="H19" s="121"/>
      <c r="I19" s="118"/>
      <c r="J19" s="25" t="s">
        <v>50</v>
      </c>
      <c r="K19" s="125"/>
      <c r="L19" s="134" t="s">
        <v>53</v>
      </c>
      <c r="M19" s="133" t="s">
        <v>61</v>
      </c>
      <c r="N19" s="133" t="s">
        <v>63</v>
      </c>
      <c r="O19" s="106" t="s">
        <v>65</v>
      </c>
      <c r="P19" s="27" t="s">
        <v>12</v>
      </c>
      <c r="Q19" s="25" t="s">
        <v>71</v>
      </c>
      <c r="R19" s="106" t="s">
        <v>70</v>
      </c>
    </row>
    <row r="20" spans="1:18" ht="12.75">
      <c r="A20" s="5"/>
      <c r="B20" s="9"/>
      <c r="C20" s="24"/>
      <c r="D20" s="27" t="s">
        <v>42</v>
      </c>
      <c r="E20" s="30" t="s">
        <v>12</v>
      </c>
      <c r="F20" s="25"/>
      <c r="G20" s="25"/>
      <c r="H20" s="25"/>
      <c r="I20" s="25"/>
      <c r="J20" s="29"/>
      <c r="K20" s="121"/>
      <c r="L20" s="134" t="s">
        <v>54</v>
      </c>
      <c r="M20" s="120"/>
      <c r="N20" s="120"/>
      <c r="O20" s="106" t="s">
        <v>66</v>
      </c>
      <c r="P20" s="24"/>
      <c r="Q20" s="25" t="s">
        <v>72</v>
      </c>
      <c r="R20" s="28" t="s">
        <v>74</v>
      </c>
    </row>
    <row r="21" spans="1:18" ht="12.75">
      <c r="A21" s="5"/>
      <c r="B21" s="9"/>
      <c r="C21" s="24"/>
      <c r="D21" s="24"/>
      <c r="E21" s="30" t="s">
        <v>44</v>
      </c>
      <c r="F21" s="29"/>
      <c r="G21" s="25"/>
      <c r="H21" s="29"/>
      <c r="I21" s="25"/>
      <c r="J21" s="29"/>
      <c r="K21" s="121"/>
      <c r="L21" s="134" t="s">
        <v>288</v>
      </c>
      <c r="M21" s="120"/>
      <c r="N21" s="120"/>
      <c r="O21" s="106" t="s">
        <v>67</v>
      </c>
      <c r="P21" s="27" t="s">
        <v>69</v>
      </c>
      <c r="Q21" s="25" t="s">
        <v>73</v>
      </c>
      <c r="R21" s="28"/>
    </row>
    <row r="22" spans="1:18" ht="13.5" thickBot="1">
      <c r="A22" s="6"/>
      <c r="B22" s="10"/>
      <c r="C22" s="32"/>
      <c r="D22" s="32"/>
      <c r="E22" s="30"/>
      <c r="F22" s="33"/>
      <c r="G22" s="33"/>
      <c r="H22" s="33"/>
      <c r="I22" s="33"/>
      <c r="J22" s="33"/>
      <c r="K22" s="126"/>
      <c r="L22" s="130"/>
      <c r="M22" s="120"/>
      <c r="N22" s="120"/>
      <c r="O22" s="106" t="s">
        <v>68</v>
      </c>
      <c r="P22" s="32"/>
      <c r="Q22" s="33"/>
      <c r="R22" s="34"/>
    </row>
    <row r="23" spans="1:18" ht="13.5" thickBot="1">
      <c r="A23" s="467">
        <v>1</v>
      </c>
      <c r="B23" s="468"/>
      <c r="C23" s="35">
        <v>2</v>
      </c>
      <c r="D23" s="35">
        <v>3</v>
      </c>
      <c r="E23" s="36">
        <v>4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127">
        <v>10</v>
      </c>
      <c r="L23" s="141">
        <v>11</v>
      </c>
      <c r="M23" s="141">
        <v>12</v>
      </c>
      <c r="N23" s="141">
        <v>13</v>
      </c>
      <c r="O23" s="105">
        <v>14</v>
      </c>
      <c r="P23" s="35">
        <v>15</v>
      </c>
      <c r="Q23" s="36">
        <v>16</v>
      </c>
      <c r="R23" s="37">
        <v>17</v>
      </c>
    </row>
    <row r="24" spans="1:18" ht="25.5" customHeight="1">
      <c r="A24" s="457" t="s">
        <v>16</v>
      </c>
      <c r="B24" s="458"/>
      <c r="C24" s="232">
        <f aca="true" t="shared" si="0" ref="C24:O24">C26+C29+C32+C33</f>
        <v>0</v>
      </c>
      <c r="D24" s="233">
        <f t="shared" si="0"/>
        <v>0</v>
      </c>
      <c r="E24" s="234">
        <f t="shared" si="0"/>
        <v>0</v>
      </c>
      <c r="F24" s="234">
        <f t="shared" si="0"/>
        <v>0</v>
      </c>
      <c r="G24" s="234">
        <f t="shared" si="0"/>
        <v>0</v>
      </c>
      <c r="H24" s="234">
        <f t="shared" si="0"/>
        <v>0</v>
      </c>
      <c r="I24" s="234">
        <f t="shared" si="0"/>
        <v>0</v>
      </c>
      <c r="J24" s="234">
        <f t="shared" si="0"/>
        <v>0</v>
      </c>
      <c r="K24" s="241">
        <f t="shared" si="0"/>
        <v>0</v>
      </c>
      <c r="L24" s="236">
        <f t="shared" si="0"/>
        <v>0</v>
      </c>
      <c r="M24" s="237">
        <f t="shared" si="0"/>
        <v>0</v>
      </c>
      <c r="N24" s="237">
        <f t="shared" si="0"/>
        <v>0</v>
      </c>
      <c r="O24" s="238">
        <f t="shared" si="0"/>
        <v>0</v>
      </c>
      <c r="P24" s="233">
        <f>P26+P29+P32+P33</f>
        <v>0</v>
      </c>
      <c r="Q24" s="234">
        <f>Q26+Q29+Q32+Q33</f>
        <v>0</v>
      </c>
      <c r="R24" s="244">
        <f>R26+R29+R32+R33</f>
        <v>0</v>
      </c>
    </row>
    <row r="25" spans="1:18" ht="12.75">
      <c r="A25" s="13"/>
      <c r="B25" s="64"/>
      <c r="C25" s="233"/>
      <c r="D25" s="233"/>
      <c r="E25" s="234"/>
      <c r="F25" s="234"/>
      <c r="G25" s="234"/>
      <c r="H25" s="234"/>
      <c r="I25" s="234"/>
      <c r="J25" s="234"/>
      <c r="K25" s="241"/>
      <c r="L25" s="242"/>
      <c r="M25" s="242"/>
      <c r="N25" s="242"/>
      <c r="O25" s="243"/>
      <c r="P25" s="233"/>
      <c r="Q25" s="234"/>
      <c r="R25" s="244"/>
    </row>
    <row r="26" spans="1:18" ht="14.25" customHeight="1">
      <c r="A26" s="18" t="s">
        <v>320</v>
      </c>
      <c r="B26" s="65"/>
      <c r="C26" s="245">
        <f>C27+C28</f>
        <v>0</v>
      </c>
      <c r="D26" s="245">
        <f>D27+D28</f>
        <v>0</v>
      </c>
      <c r="E26" s="246">
        <f>E27+E28</f>
        <v>0</v>
      </c>
      <c r="F26" s="246">
        <f>F27+F28</f>
        <v>0</v>
      </c>
      <c r="G26" s="246">
        <f aca="true" t="shared" si="1" ref="G26:O26">G27+G28</f>
        <v>0</v>
      </c>
      <c r="H26" s="246">
        <f t="shared" si="1"/>
        <v>0</v>
      </c>
      <c r="I26" s="246">
        <f t="shared" si="1"/>
        <v>0</v>
      </c>
      <c r="J26" s="246">
        <f t="shared" si="1"/>
        <v>0</v>
      </c>
      <c r="K26" s="247">
        <f t="shared" si="1"/>
        <v>0</v>
      </c>
      <c r="L26" s="248">
        <f t="shared" si="1"/>
        <v>0</v>
      </c>
      <c r="M26" s="249">
        <f t="shared" si="1"/>
        <v>0</v>
      </c>
      <c r="N26" s="249">
        <f t="shared" si="1"/>
        <v>0</v>
      </c>
      <c r="O26" s="250">
        <f t="shared" si="1"/>
        <v>0</v>
      </c>
      <c r="P26" s="251">
        <f>P27+P28</f>
        <v>0</v>
      </c>
      <c r="Q26" s="246">
        <f>Q27+Q28</f>
        <v>0</v>
      </c>
      <c r="R26" s="252">
        <f>R27+R28</f>
        <v>0</v>
      </c>
    </row>
    <row r="27" spans="1:18" ht="14.25" customHeight="1">
      <c r="A27" s="18" t="s">
        <v>57</v>
      </c>
      <c r="B27" s="64"/>
      <c r="C27" s="253">
        <f>D27+P27</f>
        <v>0</v>
      </c>
      <c r="D27" s="254">
        <f>E27+J27+K27+L27+M27+N27+O27</f>
        <v>0</v>
      </c>
      <c r="E27" s="246">
        <f>F27+G27+H27+I27</f>
        <v>0</v>
      </c>
      <c r="F27" s="255"/>
      <c r="G27" s="255"/>
      <c r="H27" s="255"/>
      <c r="I27" s="255"/>
      <c r="J27" s="255"/>
      <c r="K27" s="256"/>
      <c r="L27" s="257"/>
      <c r="M27" s="257"/>
      <c r="N27" s="257"/>
      <c r="O27" s="258"/>
      <c r="P27" s="251">
        <f>Q27+R27</f>
        <v>0</v>
      </c>
      <c r="Q27" s="255"/>
      <c r="R27" s="259"/>
    </row>
    <row r="28" spans="1:18" ht="14.25" customHeight="1">
      <c r="A28" s="18" t="s">
        <v>56</v>
      </c>
      <c r="B28" s="65"/>
      <c r="C28" s="253">
        <f>D28+P28</f>
        <v>0</v>
      </c>
      <c r="D28" s="254">
        <f>E28+J28+K28+L28+M28+N28+O28</f>
        <v>0</v>
      </c>
      <c r="E28" s="246">
        <f>F28+G28+H28+I28</f>
        <v>0</v>
      </c>
      <c r="F28" s="260"/>
      <c r="G28" s="260"/>
      <c r="H28" s="260"/>
      <c r="I28" s="260"/>
      <c r="J28" s="260"/>
      <c r="K28" s="261"/>
      <c r="L28" s="257"/>
      <c r="M28" s="257"/>
      <c r="N28" s="257"/>
      <c r="O28" s="258"/>
      <c r="P28" s="251">
        <f>Q28+R28</f>
        <v>0</v>
      </c>
      <c r="Q28" s="260"/>
      <c r="R28" s="262"/>
    </row>
    <row r="29" spans="1:18" ht="14.25" customHeight="1">
      <c r="A29" s="139" t="s">
        <v>321</v>
      </c>
      <c r="B29" s="140"/>
      <c r="C29" s="253">
        <f>C30+C31</f>
        <v>0</v>
      </c>
      <c r="D29" s="263">
        <f>D30+D31</f>
        <v>0</v>
      </c>
      <c r="E29" s="264">
        <f>E30+E31</f>
        <v>0</v>
      </c>
      <c r="F29" s="265">
        <f>F30+F31</f>
        <v>0</v>
      </c>
      <c r="G29" s="265">
        <f aca="true" t="shared" si="2" ref="G29:O29">G30+G31</f>
        <v>0</v>
      </c>
      <c r="H29" s="265">
        <f t="shared" si="2"/>
        <v>0</v>
      </c>
      <c r="I29" s="265">
        <f t="shared" si="2"/>
        <v>0</v>
      </c>
      <c r="J29" s="265">
        <f t="shared" si="2"/>
        <v>0</v>
      </c>
      <c r="K29" s="266">
        <f t="shared" si="2"/>
        <v>0</v>
      </c>
      <c r="L29" s="249">
        <f t="shared" si="2"/>
        <v>0</v>
      </c>
      <c r="M29" s="249">
        <f t="shared" si="2"/>
        <v>0</v>
      </c>
      <c r="N29" s="249">
        <f t="shared" si="2"/>
        <v>0</v>
      </c>
      <c r="O29" s="250">
        <f t="shared" si="2"/>
        <v>0</v>
      </c>
      <c r="P29" s="251">
        <f>P30+P31</f>
        <v>0</v>
      </c>
      <c r="Q29" s="265">
        <f>Q30+Q31</f>
        <v>0</v>
      </c>
      <c r="R29" s="267">
        <f>R30+R31</f>
        <v>0</v>
      </c>
    </row>
    <row r="30" spans="1:18" ht="14.25" customHeight="1">
      <c r="A30" s="139" t="s">
        <v>58</v>
      </c>
      <c r="B30" s="64"/>
      <c r="C30" s="253">
        <f>D30+P30</f>
        <v>0</v>
      </c>
      <c r="D30" s="254">
        <f>E30+J30+K30+L30+M30+N30+O30</f>
        <v>0</v>
      </c>
      <c r="E30" s="246">
        <f>F30+G30+H30+I30</f>
        <v>0</v>
      </c>
      <c r="F30" s="255"/>
      <c r="G30" s="255"/>
      <c r="H30" s="255"/>
      <c r="I30" s="255"/>
      <c r="J30" s="255"/>
      <c r="K30" s="256"/>
      <c r="L30" s="257"/>
      <c r="M30" s="257"/>
      <c r="N30" s="257"/>
      <c r="O30" s="258"/>
      <c r="P30" s="251">
        <f>Q30+R30</f>
        <v>0</v>
      </c>
      <c r="Q30" s="255"/>
      <c r="R30" s="259"/>
    </row>
    <row r="31" spans="1:18" ht="14.25" customHeight="1">
      <c r="A31" s="18" t="s">
        <v>311</v>
      </c>
      <c r="B31" s="65"/>
      <c r="C31" s="253">
        <f>D31+P31</f>
        <v>0</v>
      </c>
      <c r="D31" s="254">
        <f>E31+J31+K31+L31+M31+N31+O31</f>
        <v>0</v>
      </c>
      <c r="E31" s="246">
        <f>F31+G31+H31+I31</f>
        <v>0</v>
      </c>
      <c r="F31" s="260"/>
      <c r="G31" s="260"/>
      <c r="H31" s="260"/>
      <c r="I31" s="260"/>
      <c r="J31" s="260"/>
      <c r="K31" s="261"/>
      <c r="L31" s="268"/>
      <c r="M31" s="257"/>
      <c r="N31" s="257"/>
      <c r="O31" s="258"/>
      <c r="P31" s="251">
        <f>Q31+R31</f>
        <v>0</v>
      </c>
      <c r="Q31" s="260"/>
      <c r="R31" s="262"/>
    </row>
    <row r="32" spans="1:18" ht="14.25" customHeight="1">
      <c r="A32" s="18" t="s">
        <v>338</v>
      </c>
      <c r="B32" s="65"/>
      <c r="C32" s="245">
        <f>D32+P32</f>
        <v>0</v>
      </c>
      <c r="D32" s="254">
        <f>E32+J32+K32+L32+M32+N32+O32</f>
        <v>0</v>
      </c>
      <c r="E32" s="246">
        <f>F32+G32+H32+I32</f>
        <v>0</v>
      </c>
      <c r="F32" s="260"/>
      <c r="G32" s="260"/>
      <c r="H32" s="260"/>
      <c r="I32" s="260"/>
      <c r="J32" s="260"/>
      <c r="K32" s="261"/>
      <c r="L32" s="268"/>
      <c r="M32" s="257"/>
      <c r="N32" s="257"/>
      <c r="O32" s="258"/>
      <c r="P32" s="251">
        <f>Q32+R32</f>
        <v>0</v>
      </c>
      <c r="Q32" s="260"/>
      <c r="R32" s="262"/>
    </row>
    <row r="33" spans="1:18" ht="14.25" customHeight="1">
      <c r="A33" s="139" t="s">
        <v>322</v>
      </c>
      <c r="B33" s="140"/>
      <c r="C33" s="269">
        <f>C34+C35</f>
        <v>0</v>
      </c>
      <c r="D33" s="245">
        <f>D34+D35</f>
        <v>0</v>
      </c>
      <c r="E33" s="246">
        <f>E34+E35</f>
        <v>0</v>
      </c>
      <c r="F33" s="246">
        <f>F34+F35</f>
        <v>0</v>
      </c>
      <c r="G33" s="246">
        <f aca="true" t="shared" si="3" ref="G33:O33">G34+G35</f>
        <v>0</v>
      </c>
      <c r="H33" s="246">
        <f t="shared" si="3"/>
        <v>0</v>
      </c>
      <c r="I33" s="246">
        <f t="shared" si="3"/>
        <v>0</v>
      </c>
      <c r="J33" s="246">
        <f t="shared" si="3"/>
        <v>0</v>
      </c>
      <c r="K33" s="247">
        <f t="shared" si="3"/>
        <v>0</v>
      </c>
      <c r="L33" s="248">
        <f t="shared" si="3"/>
        <v>0</v>
      </c>
      <c r="M33" s="249">
        <f t="shared" si="3"/>
        <v>0</v>
      </c>
      <c r="N33" s="249">
        <f t="shared" si="3"/>
        <v>0</v>
      </c>
      <c r="O33" s="250">
        <f t="shared" si="3"/>
        <v>0</v>
      </c>
      <c r="P33" s="251">
        <f>P34+P35</f>
        <v>0</v>
      </c>
      <c r="Q33" s="246">
        <f>Q34+Q35</f>
        <v>0</v>
      </c>
      <c r="R33" s="252">
        <f>R34+R35</f>
        <v>0</v>
      </c>
    </row>
    <row r="34" spans="1:18" ht="14.25" customHeight="1">
      <c r="A34" s="18" t="s">
        <v>319</v>
      </c>
      <c r="B34" s="64"/>
      <c r="C34" s="253">
        <f>D34+P34</f>
        <v>0</v>
      </c>
      <c r="D34" s="254">
        <f>E34+J34+K34+L34+M34+N34+O34</f>
        <v>0</v>
      </c>
      <c r="E34" s="246">
        <f>F34+G34+H34+I34</f>
        <v>0</v>
      </c>
      <c r="F34" s="260"/>
      <c r="G34" s="260"/>
      <c r="H34" s="260"/>
      <c r="I34" s="260"/>
      <c r="J34" s="260"/>
      <c r="K34" s="261"/>
      <c r="L34" s="268"/>
      <c r="M34" s="257"/>
      <c r="N34" s="257"/>
      <c r="O34" s="258"/>
      <c r="P34" s="251">
        <f>Q34+R34</f>
        <v>0</v>
      </c>
      <c r="Q34" s="255"/>
      <c r="R34" s="259"/>
    </row>
    <row r="35" spans="1:18" ht="14.25" customHeight="1" thickBot="1">
      <c r="A35" s="19" t="s">
        <v>339</v>
      </c>
      <c r="B35" s="66"/>
      <c r="C35" s="270">
        <f>D35+P35</f>
        <v>0</v>
      </c>
      <c r="D35" s="271">
        <f>E35+J35+K35+L35+M35+N35+O35</f>
        <v>0</v>
      </c>
      <c r="E35" s="272">
        <f>F35+G35+H35+I35</f>
        <v>0</v>
      </c>
      <c r="F35" s="273"/>
      <c r="G35" s="273"/>
      <c r="H35" s="273"/>
      <c r="I35" s="273"/>
      <c r="J35" s="273"/>
      <c r="K35" s="273"/>
      <c r="L35" s="274"/>
      <c r="M35" s="274"/>
      <c r="N35" s="274"/>
      <c r="O35" s="275"/>
      <c r="P35" s="276">
        <f>Q35+R35</f>
        <v>0</v>
      </c>
      <c r="Q35" s="273"/>
      <c r="R35" s="277"/>
    </row>
    <row r="37" spans="1:13" ht="19.5" customHeight="1">
      <c r="A37" s="75" t="s">
        <v>77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3.5" thickBo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185"/>
      <c r="B39" s="77"/>
      <c r="C39" s="77"/>
      <c r="D39" s="77"/>
      <c r="E39" s="186"/>
      <c r="F39" s="157"/>
      <c r="G39" s="454" t="s">
        <v>82</v>
      </c>
      <c r="H39" s="465"/>
      <c r="I39" s="465"/>
      <c r="J39" s="465"/>
      <c r="K39" s="465"/>
      <c r="L39" s="466"/>
      <c r="M39" s="87"/>
    </row>
    <row r="40" spans="1:13" ht="12.75">
      <c r="A40" s="187"/>
      <c r="B40" s="151"/>
      <c r="C40" s="151"/>
      <c r="D40" s="151"/>
      <c r="E40" s="188"/>
      <c r="F40" s="158" t="s">
        <v>79</v>
      </c>
      <c r="G40" s="78" t="s">
        <v>70</v>
      </c>
      <c r="H40" s="161"/>
      <c r="I40" s="161"/>
      <c r="J40" s="161"/>
      <c r="K40" s="169"/>
      <c r="L40" s="167"/>
      <c r="M40" s="87"/>
    </row>
    <row r="41" spans="1:13" ht="12.75">
      <c r="A41" s="187"/>
      <c r="B41" s="151"/>
      <c r="C41" s="151"/>
      <c r="D41" s="151"/>
      <c r="E41" s="188"/>
      <c r="F41" s="158" t="s">
        <v>80</v>
      </c>
      <c r="G41" s="78" t="s">
        <v>31</v>
      </c>
      <c r="H41" s="78" t="s">
        <v>84</v>
      </c>
      <c r="I41" s="78" t="s">
        <v>45</v>
      </c>
      <c r="J41" s="78" t="s">
        <v>47</v>
      </c>
      <c r="K41" s="80" t="s">
        <v>48</v>
      </c>
      <c r="L41" s="171" t="s">
        <v>85</v>
      </c>
      <c r="M41" s="76"/>
    </row>
    <row r="42" spans="1:13" ht="12.75">
      <c r="A42" s="429" t="s">
        <v>10</v>
      </c>
      <c r="B42" s="430"/>
      <c r="C42" s="430"/>
      <c r="D42" s="430"/>
      <c r="E42" s="431"/>
      <c r="F42" s="158" t="s">
        <v>12</v>
      </c>
      <c r="G42" s="78" t="s">
        <v>13</v>
      </c>
      <c r="H42" s="78"/>
      <c r="I42" s="79"/>
      <c r="J42" s="80"/>
      <c r="K42" s="155"/>
      <c r="L42" s="171" t="s">
        <v>70</v>
      </c>
      <c r="M42" s="76"/>
    </row>
    <row r="43" spans="1:13" ht="12.75">
      <c r="A43" s="187"/>
      <c r="B43" s="151"/>
      <c r="C43" s="151"/>
      <c r="D43" s="151"/>
      <c r="E43" s="188"/>
      <c r="F43" s="158" t="s">
        <v>81</v>
      </c>
      <c r="G43" s="80" t="s">
        <v>14</v>
      </c>
      <c r="H43" s="79"/>
      <c r="I43" s="78"/>
      <c r="J43" s="169"/>
      <c r="K43" s="151"/>
      <c r="L43" s="167"/>
      <c r="M43" s="76"/>
    </row>
    <row r="44" spans="1:13" ht="13.5" thickBot="1">
      <c r="A44" s="187"/>
      <c r="B44" s="151"/>
      <c r="C44" s="151"/>
      <c r="D44" s="151"/>
      <c r="E44" s="188"/>
      <c r="F44" s="153"/>
      <c r="G44" s="81" t="s">
        <v>83</v>
      </c>
      <c r="H44" s="82"/>
      <c r="I44" s="83"/>
      <c r="J44" s="82"/>
      <c r="K44" s="163"/>
      <c r="L44" s="167"/>
      <c r="M44" s="76"/>
    </row>
    <row r="45" spans="1:13" ht="13.5" thickBot="1">
      <c r="A45" s="426">
        <v>1</v>
      </c>
      <c r="B45" s="427"/>
      <c r="C45" s="427"/>
      <c r="D45" s="427"/>
      <c r="E45" s="428"/>
      <c r="F45" s="84">
        <v>2</v>
      </c>
      <c r="G45" s="85">
        <v>3</v>
      </c>
      <c r="H45" s="85">
        <v>4</v>
      </c>
      <c r="I45" s="85">
        <v>5</v>
      </c>
      <c r="J45" s="85">
        <v>6</v>
      </c>
      <c r="K45" s="164">
        <v>7</v>
      </c>
      <c r="L45" s="86">
        <v>8</v>
      </c>
      <c r="M45" s="76"/>
    </row>
    <row r="46" spans="1:13" ht="25.5" customHeight="1">
      <c r="A46" s="470" t="s">
        <v>327</v>
      </c>
      <c r="B46" s="438"/>
      <c r="C46" s="438"/>
      <c r="D46" s="438"/>
      <c r="E46" s="439"/>
      <c r="F46" s="288">
        <f>G46+L46</f>
        <v>0</v>
      </c>
      <c r="G46" s="289">
        <f>H46+I46+J46+K46</f>
        <v>0</v>
      </c>
      <c r="H46" s="290"/>
      <c r="I46" s="290"/>
      <c r="J46" s="290"/>
      <c r="K46" s="291"/>
      <c r="L46" s="292"/>
      <c r="M46" s="76"/>
    </row>
    <row r="47" spans="1:13" ht="25.5" customHeight="1">
      <c r="A47" s="470" t="s">
        <v>75</v>
      </c>
      <c r="B47" s="438"/>
      <c r="C47" s="438"/>
      <c r="D47" s="438"/>
      <c r="E47" s="439"/>
      <c r="F47" s="293">
        <f>G47+L47</f>
        <v>0</v>
      </c>
      <c r="G47" s="249">
        <f>H47+I47+J47+K47</f>
        <v>0</v>
      </c>
      <c r="H47" s="257"/>
      <c r="I47" s="257"/>
      <c r="J47" s="257"/>
      <c r="K47" s="294"/>
      <c r="L47" s="258"/>
      <c r="M47" s="76"/>
    </row>
    <row r="48" spans="1:13" ht="25.5" customHeight="1" thickBot="1">
      <c r="A48" s="471" t="s">
        <v>76</v>
      </c>
      <c r="B48" s="472"/>
      <c r="C48" s="472"/>
      <c r="D48" s="472"/>
      <c r="E48" s="473"/>
      <c r="F48" s="295">
        <f>G48+L48</f>
        <v>0</v>
      </c>
      <c r="G48" s="306">
        <f>H48+I48+J48+K48</f>
        <v>0</v>
      </c>
      <c r="H48" s="307"/>
      <c r="I48" s="307"/>
      <c r="J48" s="307"/>
      <c r="K48" s="308"/>
      <c r="L48" s="275"/>
      <c r="M48" s="76"/>
    </row>
    <row r="49" spans="1:13" ht="15.75" customHeight="1">
      <c r="A49" s="184"/>
      <c r="B49" s="147"/>
      <c r="C49" s="147"/>
      <c r="D49" s="147"/>
      <c r="E49" s="147"/>
      <c r="F49" s="149"/>
      <c r="G49" s="174"/>
      <c r="H49" s="173"/>
      <c r="I49" s="173"/>
      <c r="J49" s="173"/>
      <c r="K49" s="173"/>
      <c r="L49" s="76"/>
      <c r="M49" s="76"/>
    </row>
    <row r="50" spans="1:19" s="213" customFormat="1" ht="16.5" customHeight="1">
      <c r="A50" s="326" t="s">
        <v>340</v>
      </c>
      <c r="B50" s="327"/>
      <c r="C50" s="328"/>
      <c r="D50" s="329"/>
      <c r="E50" s="329"/>
      <c r="F50" s="330"/>
      <c r="G50" s="331"/>
      <c r="H50" s="330"/>
      <c r="I50" s="330"/>
      <c r="J50"/>
      <c r="K50"/>
      <c r="L50"/>
      <c r="M50"/>
      <c r="N50" s="211"/>
      <c r="O50" s="211"/>
      <c r="P50" s="212"/>
      <c r="Q50" s="211"/>
      <c r="R50" s="211"/>
      <c r="S50"/>
    </row>
    <row r="51" spans="2:19" s="213" customFormat="1" ht="16.5" customHeight="1">
      <c r="B51" s="332"/>
      <c r="C51" s="332"/>
      <c r="D51" s="332"/>
      <c r="E51" s="332"/>
      <c r="F51" s="332"/>
      <c r="G51" s="332"/>
      <c r="H51" s="332"/>
      <c r="I51" s="332"/>
      <c r="J51"/>
      <c r="K51"/>
      <c r="L51"/>
      <c r="M51"/>
      <c r="N51" s="211"/>
      <c r="O51" s="211"/>
      <c r="P51" s="212"/>
      <c r="Q51" s="211"/>
      <c r="R51" s="211"/>
      <c r="S51"/>
    </row>
    <row r="52" spans="1:19" s="213" customFormat="1" ht="16.5" customHeight="1" thickBot="1">
      <c r="A52" s="332" t="s">
        <v>341</v>
      </c>
      <c r="B52" s="333"/>
      <c r="C52" s="333"/>
      <c r="D52" s="333"/>
      <c r="E52" s="333"/>
      <c r="F52" s="333"/>
      <c r="G52" s="334"/>
      <c r="H52" s="335"/>
      <c r="I52" s="335"/>
      <c r="J52"/>
      <c r="K52"/>
      <c r="L52"/>
      <c r="M52"/>
      <c r="N52" s="211"/>
      <c r="O52" s="211"/>
      <c r="P52" s="212"/>
      <c r="Q52" s="211"/>
      <c r="R52" s="211"/>
      <c r="S52"/>
    </row>
    <row r="53" spans="1:19" s="213" customFormat="1" ht="21.75" customHeight="1">
      <c r="A53" s="405" t="s">
        <v>302</v>
      </c>
      <c r="B53" s="407" t="s">
        <v>10</v>
      </c>
      <c r="C53" s="407"/>
      <c r="D53" s="407"/>
      <c r="E53" s="408"/>
      <c r="F53" s="399" t="s">
        <v>342</v>
      </c>
      <c r="G53" s="336" t="s">
        <v>343</v>
      </c>
      <c r="H53" s="399" t="s">
        <v>344</v>
      </c>
      <c r="I53" s="337" t="s">
        <v>343</v>
      </c>
      <c r="J53"/>
      <c r="K53"/>
      <c r="L53"/>
      <c r="M53"/>
      <c r="N53" s="211"/>
      <c r="O53" s="211"/>
      <c r="P53" s="212"/>
      <c r="Q53" s="211"/>
      <c r="R53" s="211"/>
      <c r="S53"/>
    </row>
    <row r="54" spans="1:19" s="213" customFormat="1" ht="21.75" customHeight="1" thickBot="1">
      <c r="A54" s="406"/>
      <c r="B54" s="409"/>
      <c r="C54" s="409"/>
      <c r="D54" s="409"/>
      <c r="E54" s="410"/>
      <c r="F54" s="432"/>
      <c r="G54" s="338" t="s">
        <v>345</v>
      </c>
      <c r="H54" s="400"/>
      <c r="I54" s="339" t="s">
        <v>300</v>
      </c>
      <c r="J54"/>
      <c r="K54"/>
      <c r="L54"/>
      <c r="M54"/>
      <c r="N54" s="211"/>
      <c r="O54" s="211"/>
      <c r="P54" s="212"/>
      <c r="Q54" s="211"/>
      <c r="R54" s="211"/>
      <c r="S54"/>
    </row>
    <row r="55" spans="1:19" s="213" customFormat="1" ht="16.5" customHeight="1" thickBot="1">
      <c r="A55" s="340">
        <v>1</v>
      </c>
      <c r="B55" s="401">
        <v>2</v>
      </c>
      <c r="C55" s="402"/>
      <c r="D55" s="402"/>
      <c r="E55" s="402"/>
      <c r="F55" s="341">
        <v>3</v>
      </c>
      <c r="G55" s="342">
        <v>4</v>
      </c>
      <c r="H55" s="341">
        <v>5</v>
      </c>
      <c r="I55" s="342">
        <v>6</v>
      </c>
      <c r="J55"/>
      <c r="K55"/>
      <c r="L55"/>
      <c r="M55"/>
      <c r="N55" s="211"/>
      <c r="O55" s="211"/>
      <c r="P55" s="212"/>
      <c r="Q55" s="211"/>
      <c r="R55" s="211"/>
      <c r="S55"/>
    </row>
    <row r="56" spans="1:19" s="213" customFormat="1" ht="34.5" customHeight="1">
      <c r="A56" s="343">
        <v>1</v>
      </c>
      <c r="B56" s="403" t="s">
        <v>346</v>
      </c>
      <c r="C56" s="403"/>
      <c r="D56" s="403"/>
      <c r="E56" s="403"/>
      <c r="F56" s="344"/>
      <c r="G56" s="344"/>
      <c r="H56" s="344"/>
      <c r="I56" s="345"/>
      <c r="J56"/>
      <c r="K56"/>
      <c r="L56"/>
      <c r="M56"/>
      <c r="N56" s="211"/>
      <c r="O56" s="211"/>
      <c r="P56" s="212"/>
      <c r="Q56" s="211"/>
      <c r="R56" s="211"/>
      <c r="S56"/>
    </row>
    <row r="57" spans="1:19" s="213" customFormat="1" ht="34.5" customHeight="1" thickBot="1">
      <c r="A57" s="346">
        <v>2</v>
      </c>
      <c r="B57" s="404" t="s">
        <v>347</v>
      </c>
      <c r="C57" s="404"/>
      <c r="D57" s="404"/>
      <c r="E57" s="404"/>
      <c r="F57" s="347" t="s">
        <v>301</v>
      </c>
      <c r="G57" s="347" t="s">
        <v>301</v>
      </c>
      <c r="H57" s="348"/>
      <c r="I57" s="349"/>
      <c r="J57"/>
      <c r="K57"/>
      <c r="L57"/>
      <c r="M57"/>
      <c r="N57" s="211"/>
      <c r="O57" s="211"/>
      <c r="P57" s="212"/>
      <c r="Q57" s="211"/>
      <c r="R57" s="211"/>
      <c r="S57"/>
    </row>
    <row r="58" spans="2:19" s="213" customFormat="1" ht="16.5" customHeight="1">
      <c r="B58" s="350"/>
      <c r="C58" s="350"/>
      <c r="D58" s="350"/>
      <c r="E58" s="350"/>
      <c r="F58" s="350"/>
      <c r="G58" s="351"/>
      <c r="H58" s="352"/>
      <c r="I58" s="353"/>
      <c r="J58"/>
      <c r="K58"/>
      <c r="L58"/>
      <c r="M58"/>
      <c r="N58" s="211"/>
      <c r="O58" s="211"/>
      <c r="P58" s="212"/>
      <c r="Q58" s="211"/>
      <c r="R58" s="211"/>
      <c r="S58"/>
    </row>
    <row r="59" spans="1:19" s="213" customFormat="1" ht="16.5" customHeight="1" thickBot="1">
      <c r="A59" s="327" t="s">
        <v>348</v>
      </c>
      <c r="B59" s="354"/>
      <c r="C59" s="354"/>
      <c r="D59" s="354"/>
      <c r="E59" s="354"/>
      <c r="F59" s="354"/>
      <c r="G59" s="214"/>
      <c r="H59" s="214"/>
      <c r="I59" s="214"/>
      <c r="J59"/>
      <c r="K59"/>
      <c r="L59"/>
      <c r="M59"/>
      <c r="N59" s="211"/>
      <c r="O59" s="211"/>
      <c r="P59" s="212"/>
      <c r="Q59" s="211"/>
      <c r="R59" s="211"/>
      <c r="S59"/>
    </row>
    <row r="60" spans="1:19" s="213" customFormat="1" ht="16.5" customHeight="1">
      <c r="A60" s="411" t="s">
        <v>349</v>
      </c>
      <c r="B60" s="412"/>
      <c r="C60" s="413"/>
      <c r="D60" s="355" t="s">
        <v>350</v>
      </c>
      <c r="E60" s="356" t="s">
        <v>351</v>
      </c>
      <c r="F60" s="214"/>
      <c r="G60" s="214"/>
      <c r="H60" s="214"/>
      <c r="I60" s="214"/>
      <c r="J60"/>
      <c r="K60"/>
      <c r="L60"/>
      <c r="M60"/>
      <c r="N60" s="211"/>
      <c r="O60" s="211"/>
      <c r="P60" s="212"/>
      <c r="Q60" s="211"/>
      <c r="R60" s="211"/>
      <c r="S60"/>
    </row>
    <row r="61" spans="1:19" s="213" customFormat="1" ht="16.5" customHeight="1">
      <c r="A61" s="414">
        <v>1</v>
      </c>
      <c r="B61" s="415"/>
      <c r="C61" s="416"/>
      <c r="D61" s="357">
        <v>2</v>
      </c>
      <c r="E61" s="358">
        <v>3</v>
      </c>
      <c r="F61" s="214"/>
      <c r="G61" s="214"/>
      <c r="H61" s="214"/>
      <c r="I61" s="214"/>
      <c r="J61"/>
      <c r="K61"/>
      <c r="L61"/>
      <c r="M61"/>
      <c r="N61" s="211"/>
      <c r="O61" s="211"/>
      <c r="P61" s="212"/>
      <c r="Q61" s="211"/>
      <c r="R61" s="211"/>
      <c r="S61"/>
    </row>
    <row r="62" spans="1:19" s="213" customFormat="1" ht="39.75" customHeight="1">
      <c r="A62" s="417" t="s">
        <v>352</v>
      </c>
      <c r="B62" s="418"/>
      <c r="C62" s="419"/>
      <c r="D62" s="359"/>
      <c r="E62" s="360"/>
      <c r="F62" s="361"/>
      <c r="G62" s="361"/>
      <c r="H62" s="361"/>
      <c r="I62" s="361"/>
      <c r="J62"/>
      <c r="K62"/>
      <c r="L62"/>
      <c r="M62"/>
      <c r="N62" s="211"/>
      <c r="O62" s="211"/>
      <c r="P62" s="212"/>
      <c r="Q62" s="211"/>
      <c r="R62" s="211"/>
      <c r="S62"/>
    </row>
    <row r="63" spans="1:19" s="213" customFormat="1" ht="39.75" customHeight="1">
      <c r="A63" s="417" t="s">
        <v>353</v>
      </c>
      <c r="B63" s="433"/>
      <c r="C63" s="419"/>
      <c r="D63" s="362" t="s">
        <v>301</v>
      </c>
      <c r="E63" s="360"/>
      <c r="F63" s="361"/>
      <c r="G63" s="361"/>
      <c r="H63" s="361"/>
      <c r="I63" s="361"/>
      <c r="J63"/>
      <c r="K63"/>
      <c r="L63"/>
      <c r="M63"/>
      <c r="N63" s="211"/>
      <c r="O63" s="211"/>
      <c r="P63" s="212"/>
      <c r="Q63" s="211"/>
      <c r="R63" s="211"/>
      <c r="S63"/>
    </row>
    <row r="64" spans="1:19" s="213" customFormat="1" ht="39.75" customHeight="1">
      <c r="A64" s="417" t="s">
        <v>354</v>
      </c>
      <c r="B64" s="418"/>
      <c r="C64" s="419"/>
      <c r="D64" s="359"/>
      <c r="E64" s="360"/>
      <c r="F64"/>
      <c r="G64"/>
      <c r="H64" s="361"/>
      <c r="I64" s="361"/>
      <c r="J64"/>
      <c r="K64"/>
      <c r="L64"/>
      <c r="M64"/>
      <c r="N64" s="211"/>
      <c r="O64" s="211"/>
      <c r="P64" s="212"/>
      <c r="Q64" s="211"/>
      <c r="R64" s="211"/>
      <c r="S64"/>
    </row>
    <row r="65" spans="1:19" s="213" customFormat="1" ht="39.75" customHeight="1" thickBot="1">
      <c r="A65" s="434" t="s">
        <v>355</v>
      </c>
      <c r="B65" s="435"/>
      <c r="C65" s="436"/>
      <c r="D65" s="363"/>
      <c r="E65" s="364"/>
      <c r="F65" s="361"/>
      <c r="G65" s="361"/>
      <c r="H65" s="361"/>
      <c r="I65" s="361"/>
      <c r="J65"/>
      <c r="K65"/>
      <c r="L65"/>
      <c r="M65"/>
      <c r="N65" s="211"/>
      <c r="O65" s="211"/>
      <c r="P65" s="212"/>
      <c r="Q65" s="211"/>
      <c r="R65" s="211"/>
      <c r="S65"/>
    </row>
    <row r="66" spans="1:19" s="213" customFormat="1" ht="16.5" customHeight="1">
      <c r="A66" s="365"/>
      <c r="B66" s="365"/>
      <c r="C66" s="366"/>
      <c r="D66" s="367"/>
      <c r="E66" s="361"/>
      <c r="F66" s="361"/>
      <c r="G66" s="361"/>
      <c r="H66" s="361"/>
      <c r="I66" s="361"/>
      <c r="J66"/>
      <c r="K66"/>
      <c r="L66"/>
      <c r="M66"/>
      <c r="N66" s="211"/>
      <c r="O66" s="211"/>
      <c r="P66" s="212"/>
      <c r="Q66" s="211"/>
      <c r="R66" s="211"/>
      <c r="S66"/>
    </row>
    <row r="67" spans="1:19" s="213" customFormat="1" ht="16.5" customHeight="1">
      <c r="A67" s="215" t="s">
        <v>356</v>
      </c>
      <c r="B67" s="215"/>
      <c r="C67" s="215"/>
      <c r="D67" s="215"/>
      <c r="E67" s="215"/>
      <c r="F67" s="215"/>
      <c r="G67" s="215"/>
      <c r="H67" s="215"/>
      <c r="I67" s="215"/>
      <c r="J67"/>
      <c r="K67"/>
      <c r="L67"/>
      <c r="M67"/>
      <c r="N67" s="211"/>
      <c r="O67" s="211"/>
      <c r="P67" s="212"/>
      <c r="Q67" s="211"/>
      <c r="R67" s="211"/>
      <c r="S67"/>
    </row>
    <row r="68" spans="1:19" s="213" customFormat="1" ht="16.5" customHeight="1" thickBot="1">
      <c r="A68" s="210"/>
      <c r="B68" s="210"/>
      <c r="C68" s="210"/>
      <c r="D68" s="210"/>
      <c r="E68" s="210"/>
      <c r="F68" s="210"/>
      <c r="G68" s="210"/>
      <c r="H68" s="210"/>
      <c r="I68" s="210"/>
      <c r="J68"/>
      <c r="K68"/>
      <c r="L68"/>
      <c r="M68"/>
      <c r="N68" s="211"/>
      <c r="O68" s="211"/>
      <c r="P68" s="212"/>
      <c r="Q68" s="211"/>
      <c r="R68" s="211"/>
      <c r="S68"/>
    </row>
    <row r="69" spans="1:19" s="213" customFormat="1" ht="39" customHeight="1" thickBot="1">
      <c r="A69" s="397" t="s">
        <v>10</v>
      </c>
      <c r="B69" s="398"/>
      <c r="C69" s="368" t="s">
        <v>328</v>
      </c>
      <c r="D69" s="369"/>
      <c r="E69" s="369"/>
      <c r="F69" s="370"/>
      <c r="G69" s="371"/>
      <c r="H69" s="372"/>
      <c r="I69" s="372"/>
      <c r="J69"/>
      <c r="K69"/>
      <c r="L69"/>
      <c r="M69"/>
      <c r="N69" s="211"/>
      <c r="O69" s="211"/>
      <c r="P69" s="212"/>
      <c r="Q69" s="211"/>
      <c r="R69" s="211"/>
      <c r="S69"/>
    </row>
    <row r="70" spans="1:19" s="213" customFormat="1" ht="16.5" customHeight="1" thickBot="1">
      <c r="A70" s="396">
        <v>1</v>
      </c>
      <c r="B70" s="393"/>
      <c r="C70" s="373">
        <v>2</v>
      </c>
      <c r="D70" s="374"/>
      <c r="E70" s="374"/>
      <c r="F70" s="375"/>
      <c r="G70" s="374"/>
      <c r="H70" s="374"/>
      <c r="I70" s="374"/>
      <c r="J70"/>
      <c r="K70"/>
      <c r="L70"/>
      <c r="M70"/>
      <c r="N70" s="211"/>
      <c r="O70" s="211"/>
      <c r="P70" s="212"/>
      <c r="Q70" s="211"/>
      <c r="R70" s="211"/>
      <c r="S70"/>
    </row>
    <row r="71" spans="1:19" s="213" customFormat="1" ht="27.75" customHeight="1">
      <c r="A71" s="394" t="s">
        <v>357</v>
      </c>
      <c r="B71" s="395"/>
      <c r="C71" s="376"/>
      <c r="D71" s="352"/>
      <c r="E71" s="352"/>
      <c r="F71" s="352"/>
      <c r="G71" s="377"/>
      <c r="H71" s="377"/>
      <c r="I71" s="377"/>
      <c r="J71"/>
      <c r="K71"/>
      <c r="L71"/>
      <c r="M71"/>
      <c r="N71" s="211"/>
      <c r="O71" s="211"/>
      <c r="P71" s="212"/>
      <c r="Q71" s="211"/>
      <c r="R71" s="211"/>
      <c r="S71"/>
    </row>
    <row r="72" spans="1:19" s="213" customFormat="1" ht="27.75" customHeight="1" thickBot="1">
      <c r="A72" s="390" t="s">
        <v>358</v>
      </c>
      <c r="B72" s="391"/>
      <c r="C72" s="378"/>
      <c r="D72" s="352"/>
      <c r="E72" s="352"/>
      <c r="F72" s="352"/>
      <c r="G72" s="352"/>
      <c r="H72" s="377"/>
      <c r="I72" s="377"/>
      <c r="J72"/>
      <c r="K72"/>
      <c r="L72"/>
      <c r="M72"/>
      <c r="N72" s="211"/>
      <c r="O72" s="211"/>
      <c r="P72" s="212"/>
      <c r="Q72" s="211"/>
      <c r="R72" s="211"/>
      <c r="S72"/>
    </row>
    <row r="73" spans="1:19" s="213" customFormat="1" ht="16.5" customHeight="1">
      <c r="A73"/>
      <c r="B73"/>
      <c r="C73"/>
      <c r="D73"/>
      <c r="E73"/>
      <c r="F73"/>
      <c r="G73"/>
      <c r="H73"/>
      <c r="I73"/>
      <c r="J73"/>
      <c r="K73" s="211"/>
      <c r="L73" s="211"/>
      <c r="M73" s="211"/>
      <c r="N73" s="211"/>
      <c r="O73" s="211"/>
      <c r="P73" s="212"/>
      <c r="Q73" s="211"/>
      <c r="R73" s="211"/>
      <c r="S73"/>
    </row>
    <row r="74" spans="1:19" s="213" customFormat="1" ht="16.5" customHeight="1">
      <c r="A74" s="219" t="s">
        <v>303</v>
      </c>
      <c r="B74" s="219"/>
      <c r="C74" s="219"/>
      <c r="D74" s="219"/>
      <c r="E74" s="219"/>
      <c r="F74" s="217"/>
      <c r="G74" s="217"/>
      <c r="H74" s="217"/>
      <c r="I74" s="217"/>
      <c r="J74" s="218"/>
      <c r="K74" s="218"/>
      <c r="L74" s="218"/>
      <c r="M74" s="218"/>
      <c r="N74" s="218"/>
      <c r="O74" s="218"/>
      <c r="P74" s="178"/>
      <c r="Q74" s="218"/>
      <c r="R74" s="218"/>
      <c r="S74"/>
    </row>
    <row r="75" spans="1:19" s="213" customFormat="1" ht="16.5" customHeight="1" thickBot="1">
      <c r="A75" s="216"/>
      <c r="B75" s="216"/>
      <c r="C75" s="178"/>
      <c r="D75" s="111"/>
      <c r="E75" s="178"/>
      <c r="F75" s="217"/>
      <c r="G75" s="217"/>
      <c r="H75" s="217"/>
      <c r="I75" s="218"/>
      <c r="J75" s="218"/>
      <c r="K75" s="218"/>
      <c r="L75" s="218"/>
      <c r="M75" s="218"/>
      <c r="N75" s="218"/>
      <c r="O75" s="218"/>
      <c r="P75" s="178"/>
      <c r="Q75" s="218"/>
      <c r="R75" s="218"/>
      <c r="S75"/>
    </row>
    <row r="76" spans="1:19" s="213" customFormat="1" ht="51" customHeight="1" thickBot="1">
      <c r="A76" s="424" t="s">
        <v>10</v>
      </c>
      <c r="B76" s="425"/>
      <c r="C76" s="220" t="s">
        <v>304</v>
      </c>
      <c r="D76" s="220" t="s">
        <v>305</v>
      </c>
      <c r="E76" s="221" t="s">
        <v>306</v>
      </c>
      <c r="F76" s="217"/>
      <c r="G76" s="217"/>
      <c r="H76" s="217"/>
      <c r="I76" s="218"/>
      <c r="J76" s="218"/>
      <c r="K76" s="218"/>
      <c r="L76" s="218"/>
      <c r="M76" s="218"/>
      <c r="N76" s="218"/>
      <c r="O76" s="218"/>
      <c r="P76" s="178"/>
      <c r="Q76" s="218"/>
      <c r="R76" s="218"/>
      <c r="S76"/>
    </row>
    <row r="77" spans="1:19" s="213" customFormat="1" ht="16.5" customHeight="1" thickBot="1">
      <c r="A77" s="420">
        <v>1</v>
      </c>
      <c r="B77" s="421"/>
      <c r="C77" s="222">
        <v>2</v>
      </c>
      <c r="D77" s="222">
        <v>3</v>
      </c>
      <c r="E77" s="223">
        <v>4</v>
      </c>
      <c r="F77" s="217"/>
      <c r="G77" s="217"/>
      <c r="H77" s="217"/>
      <c r="I77" s="218"/>
      <c r="J77" s="218"/>
      <c r="K77" s="218"/>
      <c r="L77" s="218"/>
      <c r="M77" s="218"/>
      <c r="N77" s="218"/>
      <c r="O77" s="218"/>
      <c r="P77" s="178"/>
      <c r="Q77" s="218"/>
      <c r="R77" s="218"/>
      <c r="S77"/>
    </row>
    <row r="78" spans="1:19" s="226" customFormat="1" ht="48" customHeight="1">
      <c r="A78" s="422" t="s">
        <v>307</v>
      </c>
      <c r="B78" s="423"/>
      <c r="C78" s="309">
        <f>D78+E78</f>
        <v>0</v>
      </c>
      <c r="D78" s="310"/>
      <c r="E78" s="311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5"/>
      <c r="Q78" s="224"/>
      <c r="R78" s="224"/>
      <c r="S78" s="210"/>
    </row>
    <row r="80" spans="1:2" ht="14.25">
      <c r="A80" s="313" t="s">
        <v>329</v>
      </c>
      <c r="B80" s="313"/>
    </row>
    <row r="81" spans="1:19" ht="15" thickBot="1">
      <c r="A81" s="313"/>
      <c r="B81" s="313"/>
      <c r="G81" s="315"/>
      <c r="H81" s="315"/>
      <c r="I81" s="315"/>
      <c r="J81" s="315"/>
      <c r="K81" s="315"/>
      <c r="L81" s="315"/>
      <c r="M81" s="315"/>
      <c r="N81" s="315"/>
      <c r="O81" s="315"/>
      <c r="P81" s="316"/>
      <c r="Q81" s="316"/>
      <c r="R81" s="316"/>
      <c r="S81" s="316"/>
    </row>
    <row r="82" spans="1:19" ht="16.5" customHeight="1" thickBot="1">
      <c r="A82" s="320" t="s">
        <v>302</v>
      </c>
      <c r="B82" s="314" t="s">
        <v>17</v>
      </c>
      <c r="C82" s="323" t="s">
        <v>334</v>
      </c>
      <c r="D82" s="213" t="s">
        <v>335</v>
      </c>
      <c r="E82" s="213" t="s">
        <v>332</v>
      </c>
      <c r="F82" s="213" t="s">
        <v>333</v>
      </c>
      <c r="G82" s="317"/>
      <c r="H82" s="317"/>
      <c r="I82" s="213"/>
      <c r="J82" s="317"/>
      <c r="K82" s="317"/>
      <c r="L82" s="317"/>
      <c r="M82" s="317"/>
      <c r="N82" s="317"/>
      <c r="O82" s="317"/>
      <c r="P82" s="316"/>
      <c r="Q82" s="316"/>
      <c r="R82" s="316"/>
      <c r="S82" s="316"/>
    </row>
    <row r="83" spans="1:19" ht="18.75" customHeight="1">
      <c r="A83" s="321">
        <v>1</v>
      </c>
      <c r="B83" s="322"/>
      <c r="C83" s="324"/>
      <c r="D83" s="213"/>
      <c r="E83" s="226"/>
      <c r="F83" s="392"/>
      <c r="G83" s="392"/>
      <c r="H83" s="392"/>
      <c r="I83" s="325" t="b">
        <f>regon9(B83)</f>
        <v>0</v>
      </c>
      <c r="J83" s="317"/>
      <c r="K83" s="317"/>
      <c r="L83" s="317"/>
      <c r="M83" s="317"/>
      <c r="N83" s="317"/>
      <c r="O83" s="317"/>
      <c r="P83" s="317"/>
      <c r="Q83" s="317"/>
      <c r="R83" s="317"/>
      <c r="S83" s="317"/>
    </row>
    <row r="84" ht="16.5" customHeight="1"/>
    <row r="85" ht="16.5" customHeight="1"/>
    <row r="86" ht="16.5" customHeight="1"/>
    <row r="87" ht="16.5" customHeight="1"/>
    <row r="88" spans="1:9" ht="16.5" customHeight="1">
      <c r="A88" s="202"/>
      <c r="D88" s="202"/>
      <c r="F88" s="312"/>
      <c r="I88" s="202"/>
    </row>
    <row r="89" spans="1:9" s="55" customFormat="1" ht="4.5" customHeight="1">
      <c r="A89" s="55" t="s">
        <v>297</v>
      </c>
      <c r="D89" s="55" t="s">
        <v>298</v>
      </c>
      <c r="F89" s="55" t="s">
        <v>298</v>
      </c>
      <c r="H89" s="109"/>
      <c r="I89" s="55" t="s">
        <v>297</v>
      </c>
    </row>
    <row r="90" spans="1:9" s="107" customFormat="1" ht="14.25" customHeight="1">
      <c r="A90" s="107" t="s">
        <v>295</v>
      </c>
      <c r="D90" s="107" t="s">
        <v>35</v>
      </c>
      <c r="F90" s="107" t="s">
        <v>36</v>
      </c>
      <c r="I90" s="107" t="s">
        <v>296</v>
      </c>
    </row>
    <row r="91" s="55" customFormat="1" ht="14.25" customHeight="1"/>
    <row r="92" ht="14.25" customHeight="1"/>
    <row r="93" ht="14.25" customHeight="1"/>
    <row r="96" ht="12.75">
      <c r="M96" t="s">
        <v>86</v>
      </c>
    </row>
  </sheetData>
  <sheetProtection password="CCF4" sheet="1" objects="1" scenarios="1" formatCells="0"/>
  <mergeCells count="37">
    <mergeCell ref="A48:E48"/>
    <mergeCell ref="A42:E42"/>
    <mergeCell ref="A45:E45"/>
    <mergeCell ref="A46:E46"/>
    <mergeCell ref="A3:B3"/>
    <mergeCell ref="A6:B6"/>
    <mergeCell ref="A8:B8"/>
    <mergeCell ref="A47:E47"/>
    <mergeCell ref="C10:E10"/>
    <mergeCell ref="C9:E9"/>
    <mergeCell ref="N4:Q7"/>
    <mergeCell ref="A24:B24"/>
    <mergeCell ref="G39:L39"/>
    <mergeCell ref="A23:B23"/>
    <mergeCell ref="C11:E11"/>
    <mergeCell ref="A17:B17"/>
    <mergeCell ref="A61:C61"/>
    <mergeCell ref="F83:H83"/>
    <mergeCell ref="A76:B76"/>
    <mergeCell ref="A77:B77"/>
    <mergeCell ref="A78:B78"/>
    <mergeCell ref="A72:B72"/>
    <mergeCell ref="H53:H54"/>
    <mergeCell ref="B55:E55"/>
    <mergeCell ref="B56:E56"/>
    <mergeCell ref="B57:E57"/>
    <mergeCell ref="F53:F54"/>
    <mergeCell ref="A53:A54"/>
    <mergeCell ref="B53:E54"/>
    <mergeCell ref="A62:C62"/>
    <mergeCell ref="A71:B71"/>
    <mergeCell ref="A64:C64"/>
    <mergeCell ref="A65:C65"/>
    <mergeCell ref="A69:B69"/>
    <mergeCell ref="A70:B70"/>
    <mergeCell ref="A63:C63"/>
    <mergeCell ref="A60:C60"/>
  </mergeCells>
  <conditionalFormatting sqref="P89 P79:P80 P84:P87">
    <cfRule type="cellIs" priority="1" dxfId="0" operator="lessThan" stopIfTrue="1">
      <formula>Q79+R79</formula>
    </cfRule>
  </conditionalFormatting>
  <conditionalFormatting sqref="D89">
    <cfRule type="cellIs" priority="2" dxfId="0" operator="lessThan" stopIfTrue="1">
      <formula>$E$35+$J$35+$K$35</formula>
    </cfRule>
  </conditionalFormatting>
  <conditionalFormatting sqref="P88">
    <cfRule type="cellIs" priority="3" dxfId="0" operator="lessThan" stopIfTrue="1">
      <formula>$Q$26+$R$26</formula>
    </cfRule>
  </conditionalFormatting>
  <conditionalFormatting sqref="D79:D80 D84:D87">
    <cfRule type="cellIs" priority="4" dxfId="0" operator="lessThan" stopIfTrue="1">
      <formula>$E$33+$J$33+$K$33</formula>
    </cfRule>
  </conditionalFormatting>
  <conditionalFormatting sqref="P50:P78">
    <cfRule type="cellIs" priority="5" dxfId="0" operator="lessThan" stopIfTrue="1">
      <formula>$Q$32+$R$32</formula>
    </cfRule>
  </conditionalFormatting>
  <dataValidations count="6">
    <dataValidation type="whole" operator="greaterThanOrEqual" allowBlank="1" showInputMessage="1" showErrorMessage="1" error="Wartość mniejsza od sumy kolumn 12 i 13" sqref="P50:P78">
      <formula1>Q50+R50</formula1>
    </dataValidation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"2014,2015,2016,2017,2018,2019,2020"</formula1>
    </dataValidation>
    <dataValidation type="custom" allowBlank="1" showErrorMessage="1" errorTitle="Nieprawidłowy REGON !" error="Wprowadzony nr REGON jest nieprawidłowy." sqref="B83">
      <formula1>I83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6" r:id="rId3"/>
  <rowBreaks count="1" manualBreakCount="1">
    <brk id="49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Mariusz</cp:lastModifiedBy>
  <cp:lastPrinted>2020-02-06T07:54:00Z</cp:lastPrinted>
  <dcterms:created xsi:type="dcterms:W3CDTF">2001-05-30T13:41:53Z</dcterms:created>
  <dcterms:modified xsi:type="dcterms:W3CDTF">2020-02-06T07:54:02Z</dcterms:modified>
  <cp:category/>
  <cp:version/>
  <cp:contentType/>
  <cp:contentStatus/>
</cp:coreProperties>
</file>